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iplomatiebel.sharepoint.com/teams/OG-D52/D52_Shared/03.Appels_à_projets/03.RDC/SENTRY/Rapport final/"/>
    </mc:Choice>
  </mc:AlternateContent>
  <xr:revisionPtr revIDLastSave="0" documentId="8_{2CB153B9-6100-4C5D-83E5-C43AE485CE4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elgium MFA - Financial Report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  <c r="D11" i="1"/>
  <c r="D27" i="1"/>
  <c r="D19" i="1"/>
  <c r="D29" i="1"/>
  <c r="E14" i="1"/>
  <c r="E15" i="1"/>
  <c r="E16" i="1"/>
  <c r="E17" i="1"/>
  <c r="E18" i="1"/>
  <c r="E19" i="1"/>
  <c r="C27" i="1"/>
  <c r="E27" i="1"/>
  <c r="C11" i="1"/>
  <c r="C19" i="1"/>
  <c r="C29" i="1"/>
  <c r="E29" i="1"/>
  <c r="D32" i="1"/>
  <c r="D34" i="1"/>
  <c r="D36" i="1"/>
  <c r="E42" i="1"/>
  <c r="C45" i="1"/>
  <c r="E3" i="1"/>
  <c r="E4" i="1"/>
  <c r="E5" i="1"/>
  <c r="E6" i="1"/>
  <c r="E7" i="1"/>
  <c r="E8" i="1"/>
  <c r="E9" i="1"/>
  <c r="E10" i="1"/>
  <c r="E11" i="1"/>
  <c r="E22" i="1"/>
  <c r="E23" i="1"/>
  <c r="E24" i="1"/>
  <c r="E25" i="1"/>
  <c r="E26" i="1"/>
  <c r="E32" i="1"/>
  <c r="E34" i="1"/>
  <c r="E36" i="1"/>
</calcChain>
</file>

<file path=xl/sharedStrings.xml><?xml version="1.0" encoding="utf-8"?>
<sst xmlns="http://schemas.openxmlformats.org/spreadsheetml/2006/main" count="68" uniqueCount="59">
  <si>
    <t>Direct Costs</t>
  </si>
  <si>
    <t>Activity A: Investigations</t>
  </si>
  <si>
    <t>A.1</t>
  </si>
  <si>
    <t>Program Salaries</t>
  </si>
  <si>
    <t>A.2</t>
  </si>
  <si>
    <t>Fringe Benefits</t>
  </si>
  <si>
    <t>A.3</t>
  </si>
  <si>
    <t>Books &amp;Periodicals</t>
  </si>
  <si>
    <t>A.4</t>
  </si>
  <si>
    <t>Consultants/ Subcontracts</t>
  </si>
  <si>
    <t>A.5</t>
  </si>
  <si>
    <t>Staff Travel</t>
  </si>
  <si>
    <t>A.6</t>
  </si>
  <si>
    <t>Technology and Equipment</t>
  </si>
  <si>
    <t>A.7</t>
  </si>
  <si>
    <t>Occupancy</t>
  </si>
  <si>
    <t>A.8</t>
  </si>
  <si>
    <t>Office Expenses</t>
  </si>
  <si>
    <t>Total Activity A</t>
  </si>
  <si>
    <t>Activity B: Safe Reporting Platforms</t>
  </si>
  <si>
    <t>B.1</t>
  </si>
  <si>
    <t>B.2</t>
  </si>
  <si>
    <t>B.3</t>
  </si>
  <si>
    <t>Conference &amp; Meetings</t>
  </si>
  <si>
    <t>B.4</t>
  </si>
  <si>
    <t>B.5</t>
  </si>
  <si>
    <t>Total Activity B</t>
  </si>
  <si>
    <t>Activity C: Local-language shareable social media and communications</t>
  </si>
  <si>
    <t>C.1</t>
  </si>
  <si>
    <t>C.2</t>
  </si>
  <si>
    <t>Consultants / Subcontracts</t>
  </si>
  <si>
    <t>C.3</t>
  </si>
  <si>
    <t>Licensing</t>
  </si>
  <si>
    <t>C.4</t>
  </si>
  <si>
    <t>Multimedia / Publications</t>
  </si>
  <si>
    <t>C.5</t>
  </si>
  <si>
    <t>Conferences &amp; Meetings</t>
  </si>
  <si>
    <t>Total Activity C</t>
  </si>
  <si>
    <t>Total Direct Costs</t>
  </si>
  <si>
    <t>Indirect Costs</t>
  </si>
  <si>
    <t>D</t>
  </si>
  <si>
    <t>Management Fee</t>
  </si>
  <si>
    <t>Total Indirect Costs</t>
  </si>
  <si>
    <t>PROJECT TOTAL</t>
  </si>
  <si>
    <t>Total</t>
  </si>
  <si>
    <t>Exchange rate</t>
  </si>
  <si>
    <t xml:space="preserve">#1 </t>
  </si>
  <si>
    <t>#2</t>
  </si>
  <si>
    <t>#3</t>
  </si>
  <si>
    <t>Received December 21, 2018</t>
  </si>
  <si>
    <t>-</t>
  </si>
  <si>
    <t>US dollar amount, received</t>
  </si>
  <si>
    <t>Euro amount, 
per grant agreement</t>
  </si>
  <si>
    <t>Grant Disbursement Schedule</t>
  </si>
  <si>
    <t>Actual Expenditure</t>
  </si>
  <si>
    <t>Final Balance</t>
  </si>
  <si>
    <t>Received September 30, 2020</t>
  </si>
  <si>
    <t>Requested March 1, 2022</t>
  </si>
  <si>
    <t>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</si>
</sst>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[$€-2]\ * #,##0_);_([$€-2]\ * \(#,##0\);_([$€-2]\ * &quot;-&quot;??_);_(@_)"/>
    <numFmt numFmtId="166" formatCode="0.00000"/>
    <numFmt numFmtId="167" formatCode="0.0000000"/>
  </numFmts>
  <fonts count="9" x14ac:knownFonts="1">
    <font>
      <sz val="11"/>
      <color theme="1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5" fontId="3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3" fillId="0" borderId="0" xfId="0" applyFont="1"/>
    <xf numFmtId="0" fontId="1" fillId="3" borderId="1" xfId="0" applyFont="1" applyFill="1" applyBorder="1"/>
    <xf numFmtId="0" fontId="2" fillId="3" borderId="1" xfId="0" applyFont="1" applyFill="1" applyBorder="1"/>
    <xf numFmtId="0" fontId="3" fillId="2" borderId="1" xfId="0" applyFont="1" applyFill="1" applyBorder="1"/>
    <xf numFmtId="165" fontId="4" fillId="0" borderId="0" xfId="0" applyNumberFormat="1" applyFont="1"/>
    <xf numFmtId="0" fontId="4" fillId="3" borderId="1" xfId="0" applyFont="1" applyFill="1" applyBorder="1"/>
    <xf numFmtId="165" fontId="1" fillId="3" borderId="1" xfId="0" applyNumberFormat="1" applyFon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164" fontId="2" fillId="0" borderId="0" xfId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5" fillId="4" borderId="0" xfId="0" applyFont="1" applyFill="1" applyAlignment="1"/>
    <xf numFmtId="165" fontId="4" fillId="4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164" fontId="2" fillId="0" borderId="0" xfId="1" applyFont="1" applyFill="1"/>
    <xf numFmtId="166" fontId="3" fillId="0" borderId="0" xfId="0" applyNumberFormat="1" applyFont="1" applyFill="1"/>
    <xf numFmtId="0" fontId="0" fillId="0" borderId="0" xfId="0" applyFont="1" applyFill="1" applyAlignment="1"/>
    <xf numFmtId="167" fontId="3" fillId="0" borderId="0" xfId="0" applyNumberFormat="1" applyFont="1"/>
    <xf numFmtId="165" fontId="2" fillId="0" borderId="1" xfId="0" applyNumberFormat="1" applyFont="1" applyBorder="1" applyAlignment="1"/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H16" sqref="H16"/>
    </sheetView>
  </sheetViews>
  <sheetFormatPr baseColWidth="10" defaultColWidth="12.6640625" defaultRowHeight="15" customHeight="1" x14ac:dyDescent="0.3"/>
  <cols>
    <col min="1" max="1" width="5.33203125" customWidth="1"/>
    <col min="2" max="2" width="23" bestFit="1" customWidth="1"/>
    <col min="3" max="3" width="22.83203125" customWidth="1"/>
    <col min="4" max="5" width="19.5" customWidth="1"/>
    <col min="6" max="25" width="9.33203125" customWidth="1"/>
  </cols>
  <sheetData>
    <row r="1" spans="1:25" ht="14.5" x14ac:dyDescent="0.3">
      <c r="A1" s="1" t="s">
        <v>0</v>
      </c>
      <c r="B1" s="1"/>
      <c r="C1" s="2" t="s">
        <v>58</v>
      </c>
      <c r="D1" s="3" t="s">
        <v>54</v>
      </c>
      <c r="E1" s="3" t="s">
        <v>55</v>
      </c>
    </row>
    <row r="2" spans="1:25" ht="14.5" x14ac:dyDescent="0.35">
      <c r="A2" s="4" t="s">
        <v>1</v>
      </c>
      <c r="B2" s="5"/>
      <c r="C2" s="6"/>
      <c r="D2" s="6"/>
      <c r="E2" s="7"/>
    </row>
    <row r="3" spans="1:25" ht="14.5" x14ac:dyDescent="0.35">
      <c r="A3" s="5" t="s">
        <v>2</v>
      </c>
      <c r="B3" s="5" t="s">
        <v>3</v>
      </c>
      <c r="C3" s="6">
        <v>409630</v>
      </c>
      <c r="D3" s="6">
        <v>466928</v>
      </c>
      <c r="E3" s="7">
        <f t="shared" ref="E3:E10" si="0">C3-D3</f>
        <v>-57298</v>
      </c>
    </row>
    <row r="4" spans="1:25" ht="14.5" x14ac:dyDescent="0.35">
      <c r="A4" s="5" t="s">
        <v>4</v>
      </c>
      <c r="B4" s="5" t="s">
        <v>5</v>
      </c>
      <c r="C4" s="6">
        <v>34187</v>
      </c>
      <c r="D4" s="6">
        <v>36934</v>
      </c>
      <c r="E4" s="7">
        <f t="shared" si="0"/>
        <v>-2747</v>
      </c>
    </row>
    <row r="5" spans="1:25" ht="14.5" x14ac:dyDescent="0.35">
      <c r="A5" s="5" t="s">
        <v>6</v>
      </c>
      <c r="B5" s="5" t="s">
        <v>7</v>
      </c>
      <c r="C5" s="6">
        <v>5000</v>
      </c>
      <c r="D5" s="6">
        <v>1473</v>
      </c>
      <c r="E5" s="7">
        <f t="shared" si="0"/>
        <v>3527</v>
      </c>
    </row>
    <row r="6" spans="1:25" ht="14.5" x14ac:dyDescent="0.35">
      <c r="A6" s="5" t="s">
        <v>8</v>
      </c>
      <c r="B6" s="5" t="s">
        <v>9</v>
      </c>
      <c r="C6" s="6">
        <v>45000</v>
      </c>
      <c r="D6" s="6">
        <v>43085</v>
      </c>
      <c r="E6" s="7">
        <f t="shared" si="0"/>
        <v>1915</v>
      </c>
    </row>
    <row r="7" spans="1:25" ht="14.5" x14ac:dyDescent="0.35">
      <c r="A7" s="5" t="s">
        <v>10</v>
      </c>
      <c r="B7" s="5" t="s">
        <v>11</v>
      </c>
      <c r="C7" s="6">
        <v>76102</v>
      </c>
      <c r="D7" s="6">
        <v>12932</v>
      </c>
      <c r="E7" s="7">
        <f t="shared" si="0"/>
        <v>63170</v>
      </c>
    </row>
    <row r="8" spans="1:25" ht="14.5" x14ac:dyDescent="0.35">
      <c r="A8" s="5" t="s">
        <v>12</v>
      </c>
      <c r="B8" s="5" t="s">
        <v>13</v>
      </c>
      <c r="C8" s="6">
        <v>10000</v>
      </c>
      <c r="D8" s="6">
        <v>4793</v>
      </c>
      <c r="E8" s="7">
        <f t="shared" si="0"/>
        <v>5207</v>
      </c>
    </row>
    <row r="9" spans="1:25" ht="14.5" x14ac:dyDescent="0.35">
      <c r="A9" s="5" t="s">
        <v>14</v>
      </c>
      <c r="B9" s="5" t="s">
        <v>15</v>
      </c>
      <c r="C9" s="6">
        <v>7500</v>
      </c>
      <c r="D9" s="6">
        <v>6524</v>
      </c>
      <c r="E9" s="7">
        <f t="shared" si="0"/>
        <v>976</v>
      </c>
    </row>
    <row r="10" spans="1:25" ht="14.5" x14ac:dyDescent="0.35">
      <c r="A10" s="5" t="s">
        <v>16</v>
      </c>
      <c r="B10" s="5" t="s">
        <v>17</v>
      </c>
      <c r="C10" s="6">
        <v>3000</v>
      </c>
      <c r="D10" s="6">
        <v>3231</v>
      </c>
      <c r="E10" s="7">
        <f t="shared" si="0"/>
        <v>-231</v>
      </c>
    </row>
    <row r="11" spans="1:25" ht="14.5" x14ac:dyDescent="0.35">
      <c r="A11" s="4" t="s">
        <v>18</v>
      </c>
      <c r="B11" s="4"/>
      <c r="C11" s="8">
        <f>SUM(C3:C10)</f>
        <v>590419</v>
      </c>
      <c r="D11" s="8">
        <f>SUM(D3:D10)</f>
        <v>575900</v>
      </c>
      <c r="E11" s="8">
        <f t="shared" ref="E11" si="1">SUM(E3:E10)</f>
        <v>14519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4.5" x14ac:dyDescent="0.35">
      <c r="A12" s="5"/>
      <c r="B12" s="5"/>
      <c r="C12" s="6"/>
      <c r="D12" s="6"/>
      <c r="E12" s="7"/>
    </row>
    <row r="13" spans="1:25" ht="14.5" x14ac:dyDescent="0.35">
      <c r="A13" s="4" t="s">
        <v>19</v>
      </c>
      <c r="B13" s="5"/>
      <c r="C13" s="6"/>
      <c r="D13" s="6"/>
      <c r="E13" s="7"/>
    </row>
    <row r="14" spans="1:25" ht="14.5" x14ac:dyDescent="0.35">
      <c r="A14" s="5" t="s">
        <v>20</v>
      </c>
      <c r="B14" s="5" t="s">
        <v>3</v>
      </c>
      <c r="C14" s="6">
        <v>45188</v>
      </c>
      <c r="D14" s="29">
        <v>56464</v>
      </c>
      <c r="E14" s="7">
        <f>C14-D14</f>
        <v>-11276</v>
      </c>
    </row>
    <row r="15" spans="1:25" ht="14.5" x14ac:dyDescent="0.35">
      <c r="A15" s="5" t="s">
        <v>21</v>
      </c>
      <c r="B15" s="5" t="s">
        <v>5</v>
      </c>
      <c r="C15" s="6">
        <v>11812</v>
      </c>
      <c r="D15" s="29">
        <v>2584</v>
      </c>
      <c r="E15" s="7">
        <f>C15-D15</f>
        <v>9228</v>
      </c>
    </row>
    <row r="16" spans="1:25" ht="14.5" x14ac:dyDescent="0.35">
      <c r="A16" s="5" t="s">
        <v>22</v>
      </c>
      <c r="B16" s="5" t="s">
        <v>23</v>
      </c>
      <c r="C16" s="6">
        <v>5000</v>
      </c>
      <c r="D16" s="29">
        <v>2884</v>
      </c>
      <c r="E16" s="7">
        <f>C16-D16</f>
        <v>2116</v>
      </c>
    </row>
    <row r="17" spans="1:25" ht="14.5" x14ac:dyDescent="0.35">
      <c r="A17" s="5" t="s">
        <v>24</v>
      </c>
      <c r="B17" s="5" t="s">
        <v>13</v>
      </c>
      <c r="C17" s="6">
        <v>15000</v>
      </c>
      <c r="D17" s="29">
        <v>9696</v>
      </c>
      <c r="E17" s="7">
        <f>C17-D17</f>
        <v>5304</v>
      </c>
    </row>
    <row r="18" spans="1:25" ht="14.5" x14ac:dyDescent="0.35">
      <c r="A18" s="5" t="s">
        <v>25</v>
      </c>
      <c r="B18" s="5" t="s">
        <v>11</v>
      </c>
      <c r="C18" s="6">
        <v>5000</v>
      </c>
      <c r="D18" s="29">
        <v>2538</v>
      </c>
      <c r="E18" s="7">
        <f>C18-D18</f>
        <v>2462</v>
      </c>
    </row>
    <row r="19" spans="1:25" ht="14.5" x14ac:dyDescent="0.35">
      <c r="A19" s="4" t="s">
        <v>26</v>
      </c>
      <c r="B19" s="4"/>
      <c r="C19" s="8">
        <f>SUM(C14:C18)</f>
        <v>82000</v>
      </c>
      <c r="D19" s="8">
        <f>SUM(D14:D18)</f>
        <v>74166</v>
      </c>
      <c r="E19" s="8">
        <f t="shared" ref="E19" si="2">SUM(E14:E18)</f>
        <v>7834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4.5" x14ac:dyDescent="0.35">
      <c r="A20" s="5"/>
      <c r="B20" s="5"/>
      <c r="C20" s="6"/>
      <c r="D20" s="6"/>
      <c r="E20" s="7"/>
    </row>
    <row r="21" spans="1:25" ht="15.75" customHeight="1" x14ac:dyDescent="0.35">
      <c r="A21" s="4" t="s">
        <v>27</v>
      </c>
      <c r="B21" s="5"/>
      <c r="C21" s="6"/>
      <c r="D21" s="6"/>
      <c r="E21" s="7"/>
    </row>
    <row r="22" spans="1:25" ht="15.75" customHeight="1" x14ac:dyDescent="0.35">
      <c r="A22" s="5" t="s">
        <v>28</v>
      </c>
      <c r="B22" s="5" t="s">
        <v>3</v>
      </c>
      <c r="C22" s="6">
        <v>130511</v>
      </c>
      <c r="D22" s="6">
        <v>122455</v>
      </c>
      <c r="E22" s="7">
        <f t="shared" ref="E22:E27" si="3">C22-D22</f>
        <v>8056</v>
      </c>
    </row>
    <row r="23" spans="1:25" ht="15.75" customHeight="1" x14ac:dyDescent="0.35">
      <c r="A23" s="5" t="s">
        <v>29</v>
      </c>
      <c r="B23" s="5" t="s">
        <v>30</v>
      </c>
      <c r="C23" s="6">
        <v>169408</v>
      </c>
      <c r="D23" s="6">
        <v>214172</v>
      </c>
      <c r="E23" s="7">
        <f t="shared" si="3"/>
        <v>-44764</v>
      </c>
    </row>
    <row r="24" spans="1:25" ht="15.75" customHeight="1" x14ac:dyDescent="0.35">
      <c r="A24" s="5" t="s">
        <v>31</v>
      </c>
      <c r="B24" s="5" t="s">
        <v>32</v>
      </c>
      <c r="C24" s="6">
        <v>20000</v>
      </c>
      <c r="D24" s="6">
        <v>17566</v>
      </c>
      <c r="E24" s="7">
        <f t="shared" si="3"/>
        <v>2434</v>
      </c>
    </row>
    <row r="25" spans="1:25" ht="15.75" customHeight="1" x14ac:dyDescent="0.35">
      <c r="A25" s="5" t="s">
        <v>33</v>
      </c>
      <c r="B25" s="5" t="s">
        <v>34</v>
      </c>
      <c r="C25" s="6">
        <v>175000</v>
      </c>
      <c r="D25" s="6">
        <v>163079</v>
      </c>
      <c r="E25" s="7">
        <f t="shared" si="3"/>
        <v>11921</v>
      </c>
    </row>
    <row r="26" spans="1:25" ht="15.75" customHeight="1" x14ac:dyDescent="0.35">
      <c r="A26" s="5" t="s">
        <v>35</v>
      </c>
      <c r="B26" s="5" t="s">
        <v>36</v>
      </c>
      <c r="C26" s="6">
        <v>0</v>
      </c>
      <c r="D26" s="6">
        <v>0</v>
      </c>
      <c r="E26" s="7">
        <f t="shared" si="3"/>
        <v>0</v>
      </c>
    </row>
    <row r="27" spans="1:25" ht="15.75" customHeight="1" x14ac:dyDescent="0.35">
      <c r="A27" s="4" t="s">
        <v>37</v>
      </c>
      <c r="B27" s="4"/>
      <c r="C27" s="8">
        <f>SUM(C22:C26)</f>
        <v>494919</v>
      </c>
      <c r="D27" s="8">
        <f>SUM(D22:D26)</f>
        <v>517272</v>
      </c>
      <c r="E27" s="14">
        <f t="shared" si="3"/>
        <v>-22353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.75" customHeight="1" x14ac:dyDescent="0.35">
      <c r="A28" s="5"/>
      <c r="B28" s="5"/>
      <c r="C28" s="6"/>
      <c r="D28" s="6"/>
      <c r="E28" s="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.75" customHeight="1" x14ac:dyDescent="0.35">
      <c r="A29" s="11" t="s">
        <v>38</v>
      </c>
      <c r="B29" s="12"/>
      <c r="C29" s="16">
        <f>C11+C19+C27</f>
        <v>1167338</v>
      </c>
      <c r="D29" s="16">
        <f>D11+D19+D27</f>
        <v>1167338</v>
      </c>
      <c r="E29" s="16">
        <f>C29-D29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.75" customHeight="1" x14ac:dyDescent="0.35">
      <c r="A30" s="5"/>
      <c r="B30" s="5"/>
      <c r="C30" s="6"/>
      <c r="D30" s="6"/>
      <c r="E30" s="7"/>
    </row>
    <row r="31" spans="1:25" ht="15.75" customHeight="1" x14ac:dyDescent="0.35">
      <c r="A31" s="1" t="s">
        <v>39</v>
      </c>
      <c r="B31" s="13"/>
      <c r="C31" s="2" t="s">
        <v>58</v>
      </c>
      <c r="D31" s="3" t="s">
        <v>54</v>
      </c>
      <c r="E31" s="3" t="s">
        <v>55</v>
      </c>
    </row>
    <row r="32" spans="1:25" ht="15.75" customHeight="1" x14ac:dyDescent="0.35">
      <c r="A32" s="4" t="s">
        <v>40</v>
      </c>
      <c r="B32" s="4" t="s">
        <v>41</v>
      </c>
      <c r="C32" s="8">
        <v>82662</v>
      </c>
      <c r="D32" s="8">
        <f>D29*(C32/C29)</f>
        <v>82661.999999999985</v>
      </c>
      <c r="E32" s="14">
        <f>C32-D32</f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.75" customHeight="1" x14ac:dyDescent="0.35">
      <c r="A33" s="5"/>
      <c r="B33" s="5"/>
      <c r="C33" s="6"/>
      <c r="D33" s="6"/>
      <c r="E33" s="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.75" customHeight="1" x14ac:dyDescent="0.35">
      <c r="A34" s="11" t="s">
        <v>42</v>
      </c>
      <c r="B34" s="15"/>
      <c r="C34" s="16">
        <v>82662</v>
      </c>
      <c r="D34" s="16">
        <f>D32</f>
        <v>82661.999999999985</v>
      </c>
      <c r="E34" s="16">
        <f t="shared" ref="E34" si="4">E32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.75" customHeight="1" x14ac:dyDescent="0.35">
      <c r="A35" s="5"/>
      <c r="B35" s="5"/>
      <c r="C35" s="6"/>
      <c r="D35" s="6"/>
      <c r="E35" s="7"/>
    </row>
    <row r="36" spans="1:25" ht="15.75" customHeight="1" x14ac:dyDescent="0.35">
      <c r="A36" s="17" t="s">
        <v>43</v>
      </c>
      <c r="B36" s="13"/>
      <c r="C36" s="18">
        <v>1250000</v>
      </c>
      <c r="D36" s="18">
        <f>D29+D34</f>
        <v>1250000</v>
      </c>
      <c r="E36" s="18">
        <f t="shared" ref="E36" si="5">E29+E34</f>
        <v>0</v>
      </c>
    </row>
    <row r="37" spans="1:25" ht="15.75" customHeight="1" x14ac:dyDescent="0.35">
      <c r="C37" s="7"/>
      <c r="D37" s="7"/>
      <c r="E37" s="7"/>
    </row>
    <row r="38" spans="1:25" ht="15.75" customHeight="1" x14ac:dyDescent="0.35">
      <c r="C38" s="28"/>
      <c r="D38" s="28"/>
      <c r="E38" s="28"/>
    </row>
    <row r="39" spans="1:25" ht="15.75" customHeight="1" x14ac:dyDescent="0.35">
      <c r="C39" s="7"/>
      <c r="D39" s="7"/>
      <c r="E39" s="7"/>
    </row>
    <row r="40" spans="1:25" ht="15.75" customHeight="1" x14ac:dyDescent="0.35">
      <c r="C40" s="7"/>
      <c r="D40" s="7"/>
      <c r="E40" s="7"/>
    </row>
    <row r="41" spans="1:25" ht="29" x14ac:dyDescent="0.3">
      <c r="A41" s="1" t="s">
        <v>53</v>
      </c>
      <c r="B41" s="1"/>
      <c r="C41" s="2" t="s">
        <v>52</v>
      </c>
      <c r="D41" s="2" t="s">
        <v>51</v>
      </c>
      <c r="E41" s="3" t="s">
        <v>45</v>
      </c>
    </row>
    <row r="42" spans="1:25" s="27" customFormat="1" ht="15.75" customHeight="1" x14ac:dyDescent="0.35">
      <c r="A42" s="23" t="s">
        <v>46</v>
      </c>
      <c r="B42" s="23" t="s">
        <v>49</v>
      </c>
      <c r="C42" s="24">
        <v>525000</v>
      </c>
      <c r="D42" s="25">
        <v>594037.5</v>
      </c>
      <c r="E42" s="26">
        <f>C42/D42</f>
        <v>0.88378258948298716</v>
      </c>
    </row>
    <row r="43" spans="1:25" ht="15.75" customHeight="1" x14ac:dyDescent="0.35">
      <c r="A43" s="5" t="s">
        <v>47</v>
      </c>
      <c r="B43" s="5" t="s">
        <v>56</v>
      </c>
      <c r="C43" s="6">
        <v>500000</v>
      </c>
      <c r="D43" s="19">
        <v>580000</v>
      </c>
      <c r="E43" s="26">
        <f>C43/D43</f>
        <v>0.86206896551724133</v>
      </c>
    </row>
    <row r="44" spans="1:25" ht="15.75" customHeight="1" x14ac:dyDescent="0.35">
      <c r="A44" s="5" t="s">
        <v>48</v>
      </c>
      <c r="B44" s="5" t="s">
        <v>57</v>
      </c>
      <c r="C44" s="6">
        <v>225000</v>
      </c>
      <c r="D44" s="19" t="s">
        <v>50</v>
      </c>
      <c r="E44" s="20" t="s">
        <v>50</v>
      </c>
    </row>
    <row r="45" spans="1:25" ht="15.75" customHeight="1" x14ac:dyDescent="0.35">
      <c r="A45" s="21" t="s">
        <v>44</v>
      </c>
      <c r="B45" s="21"/>
      <c r="C45" s="22">
        <f>SUM(C42:C44)</f>
        <v>1250000</v>
      </c>
      <c r="D45" s="22"/>
      <c r="E45" s="22"/>
    </row>
    <row r="46" spans="1:25" ht="15.75" customHeight="1" x14ac:dyDescent="0.35">
      <c r="C46" s="7"/>
      <c r="D46" s="7"/>
      <c r="E46" s="7"/>
    </row>
    <row r="47" spans="1:25" ht="15.75" customHeight="1" x14ac:dyDescent="0.35">
      <c r="C47" s="7"/>
      <c r="D47" s="7"/>
      <c r="E47" s="7"/>
    </row>
    <row r="48" spans="1:25" ht="15.75" customHeight="1" x14ac:dyDescent="0.35">
      <c r="C48" s="7"/>
      <c r="D48" s="7"/>
      <c r="E48" s="7"/>
    </row>
    <row r="49" spans="3:5" ht="15.75" customHeight="1" x14ac:dyDescent="0.35">
      <c r="C49" s="7"/>
      <c r="D49" s="7"/>
      <c r="E49" s="7"/>
    </row>
    <row r="50" spans="3:5" ht="15.75" customHeight="1" x14ac:dyDescent="0.35">
      <c r="C50" s="7"/>
      <c r="D50" s="7"/>
      <c r="E50" s="7"/>
    </row>
    <row r="51" spans="3:5" ht="15.75" customHeight="1" x14ac:dyDescent="0.35">
      <c r="C51" s="7"/>
      <c r="D51" s="7"/>
      <c r="E51" s="7"/>
    </row>
    <row r="52" spans="3:5" ht="15.75" customHeight="1" x14ac:dyDescent="0.35">
      <c r="C52" s="7"/>
      <c r="D52" s="7"/>
      <c r="E52" s="7"/>
    </row>
    <row r="53" spans="3:5" ht="15.75" customHeight="1" x14ac:dyDescent="0.35">
      <c r="C53" s="7"/>
      <c r="D53" s="7"/>
      <c r="E53" s="7"/>
    </row>
    <row r="54" spans="3:5" ht="15.75" customHeight="1" x14ac:dyDescent="0.35">
      <c r="C54" s="7"/>
      <c r="D54" s="7"/>
      <c r="E54" s="7"/>
    </row>
    <row r="55" spans="3:5" ht="15.75" customHeight="1" x14ac:dyDescent="0.35">
      <c r="C55" s="7"/>
      <c r="D55" s="7"/>
      <c r="E55" s="7"/>
    </row>
    <row r="56" spans="3:5" ht="15.75" customHeight="1" x14ac:dyDescent="0.35">
      <c r="C56" s="7"/>
      <c r="D56" s="7"/>
      <c r="E56" s="7"/>
    </row>
    <row r="57" spans="3:5" ht="15.75" customHeight="1" x14ac:dyDescent="0.35">
      <c r="C57" s="7"/>
      <c r="D57" s="7"/>
      <c r="E57" s="7"/>
    </row>
    <row r="58" spans="3:5" ht="15.75" customHeight="1" x14ac:dyDescent="0.35">
      <c r="C58" s="7"/>
      <c r="D58" s="7"/>
      <c r="E58" s="7"/>
    </row>
    <row r="59" spans="3:5" ht="15.75" customHeight="1" x14ac:dyDescent="0.35">
      <c r="C59" s="7"/>
      <c r="D59" s="7"/>
      <c r="E59" s="7"/>
    </row>
    <row r="60" spans="3:5" ht="15.75" customHeight="1" x14ac:dyDescent="0.35">
      <c r="C60" s="7"/>
      <c r="D60" s="7"/>
      <c r="E60" s="7"/>
    </row>
    <row r="61" spans="3:5" ht="15.75" customHeight="1" x14ac:dyDescent="0.35">
      <c r="C61" s="7"/>
      <c r="D61" s="7"/>
      <c r="E61" s="7"/>
    </row>
    <row r="62" spans="3:5" ht="15.75" customHeight="1" x14ac:dyDescent="0.35">
      <c r="C62" s="7"/>
      <c r="D62" s="7"/>
      <c r="E62" s="7"/>
    </row>
    <row r="63" spans="3:5" ht="15.75" customHeight="1" x14ac:dyDescent="0.35">
      <c r="C63" s="7"/>
      <c r="D63" s="7"/>
      <c r="E63" s="7"/>
    </row>
    <row r="64" spans="3:5" ht="15.75" customHeight="1" x14ac:dyDescent="0.35">
      <c r="C64" s="7"/>
      <c r="D64" s="7"/>
      <c r="E64" s="7"/>
    </row>
    <row r="65" spans="3:5" ht="15.75" customHeight="1" x14ac:dyDescent="0.35">
      <c r="C65" s="7"/>
      <c r="D65" s="7"/>
      <c r="E65" s="7"/>
    </row>
    <row r="66" spans="3:5" ht="15.75" customHeight="1" x14ac:dyDescent="0.35">
      <c r="C66" s="7"/>
      <c r="D66" s="7"/>
      <c r="E66" s="7"/>
    </row>
    <row r="67" spans="3:5" ht="15.75" customHeight="1" x14ac:dyDescent="0.35">
      <c r="C67" s="7"/>
      <c r="D67" s="7"/>
      <c r="E67" s="7"/>
    </row>
    <row r="68" spans="3:5" ht="15.75" customHeight="1" x14ac:dyDescent="0.35">
      <c r="C68" s="7"/>
      <c r="D68" s="7"/>
      <c r="E68" s="7"/>
    </row>
    <row r="69" spans="3:5" ht="15.75" customHeight="1" x14ac:dyDescent="0.35">
      <c r="C69" s="7"/>
      <c r="D69" s="7"/>
      <c r="E69" s="7"/>
    </row>
    <row r="70" spans="3:5" ht="15.75" customHeight="1" x14ac:dyDescent="0.35">
      <c r="C70" s="7"/>
      <c r="D70" s="7"/>
      <c r="E70" s="7"/>
    </row>
    <row r="71" spans="3:5" ht="15.75" customHeight="1" x14ac:dyDescent="0.35">
      <c r="C71" s="7"/>
      <c r="D71" s="7"/>
      <c r="E71" s="7"/>
    </row>
    <row r="72" spans="3:5" ht="15.75" customHeight="1" x14ac:dyDescent="0.35">
      <c r="C72" s="7"/>
      <c r="D72" s="7"/>
      <c r="E72" s="7"/>
    </row>
    <row r="73" spans="3:5" ht="15.75" customHeight="1" x14ac:dyDescent="0.35">
      <c r="C73" s="7"/>
      <c r="D73" s="7"/>
      <c r="E73" s="7"/>
    </row>
    <row r="74" spans="3:5" ht="15.75" customHeight="1" x14ac:dyDescent="0.35">
      <c r="C74" s="7"/>
      <c r="D74" s="7"/>
      <c r="E74" s="7"/>
    </row>
    <row r="75" spans="3:5" ht="15.75" customHeight="1" x14ac:dyDescent="0.35">
      <c r="C75" s="7"/>
      <c r="D75" s="7"/>
      <c r="E75" s="7"/>
    </row>
    <row r="76" spans="3:5" ht="15.75" customHeight="1" x14ac:dyDescent="0.35">
      <c r="C76" s="7"/>
      <c r="D76" s="7"/>
      <c r="E76" s="7"/>
    </row>
    <row r="77" spans="3:5" ht="15.75" customHeight="1" x14ac:dyDescent="0.35">
      <c r="C77" s="7"/>
      <c r="D77" s="7"/>
      <c r="E77" s="7"/>
    </row>
    <row r="78" spans="3:5" ht="15.75" customHeight="1" x14ac:dyDescent="0.35">
      <c r="C78" s="7"/>
      <c r="D78" s="7"/>
      <c r="E78" s="7"/>
    </row>
    <row r="79" spans="3:5" ht="15.75" customHeight="1" x14ac:dyDescent="0.35">
      <c r="C79" s="7"/>
      <c r="D79" s="7"/>
      <c r="E79" s="7"/>
    </row>
    <row r="80" spans="3:5" ht="15.75" customHeight="1" x14ac:dyDescent="0.35">
      <c r="C80" s="7"/>
      <c r="D80" s="7"/>
      <c r="E80" s="7"/>
    </row>
    <row r="81" spans="3:5" ht="15.75" customHeight="1" x14ac:dyDescent="0.35">
      <c r="C81" s="7"/>
      <c r="D81" s="7"/>
      <c r="E81" s="7"/>
    </row>
    <row r="82" spans="3:5" ht="15.75" customHeight="1" x14ac:dyDescent="0.35">
      <c r="C82" s="7"/>
      <c r="D82" s="7"/>
      <c r="E82" s="7"/>
    </row>
    <row r="83" spans="3:5" ht="15.75" customHeight="1" x14ac:dyDescent="0.35">
      <c r="C83" s="7"/>
      <c r="D83" s="7"/>
      <c r="E83" s="7"/>
    </row>
    <row r="84" spans="3:5" ht="15.75" customHeight="1" x14ac:dyDescent="0.35">
      <c r="C84" s="7"/>
      <c r="D84" s="7"/>
      <c r="E84" s="7"/>
    </row>
    <row r="85" spans="3:5" ht="15.75" customHeight="1" x14ac:dyDescent="0.35">
      <c r="C85" s="7"/>
      <c r="D85" s="7"/>
      <c r="E85" s="7"/>
    </row>
    <row r="86" spans="3:5" ht="15.75" customHeight="1" x14ac:dyDescent="0.35">
      <c r="C86" s="7"/>
      <c r="D86" s="7"/>
      <c r="E86" s="7"/>
    </row>
    <row r="87" spans="3:5" ht="15.75" customHeight="1" x14ac:dyDescent="0.35">
      <c r="C87" s="7"/>
      <c r="D87" s="7"/>
      <c r="E87" s="7"/>
    </row>
    <row r="88" spans="3:5" ht="15.75" customHeight="1" x14ac:dyDescent="0.35">
      <c r="C88" s="7"/>
      <c r="D88" s="7"/>
      <c r="E88" s="7"/>
    </row>
    <row r="89" spans="3:5" ht="15.75" customHeight="1" x14ac:dyDescent="0.35">
      <c r="C89" s="7"/>
      <c r="D89" s="7"/>
      <c r="E89" s="7"/>
    </row>
    <row r="90" spans="3:5" ht="15.75" customHeight="1" x14ac:dyDescent="0.35">
      <c r="C90" s="7"/>
      <c r="D90" s="7"/>
      <c r="E90" s="7"/>
    </row>
    <row r="91" spans="3:5" ht="15.75" customHeight="1" x14ac:dyDescent="0.35">
      <c r="C91" s="7"/>
      <c r="D91" s="7"/>
      <c r="E91" s="7"/>
    </row>
    <row r="92" spans="3:5" ht="15.75" customHeight="1" x14ac:dyDescent="0.35">
      <c r="C92" s="7"/>
      <c r="D92" s="7"/>
      <c r="E92" s="7"/>
    </row>
    <row r="93" spans="3:5" ht="15.75" customHeight="1" x14ac:dyDescent="0.35">
      <c r="C93" s="7"/>
      <c r="D93" s="7"/>
      <c r="E93" s="7"/>
    </row>
    <row r="94" spans="3:5" ht="15.75" customHeight="1" x14ac:dyDescent="0.35">
      <c r="C94" s="7"/>
      <c r="D94" s="7"/>
      <c r="E94" s="7"/>
    </row>
    <row r="95" spans="3:5" ht="15.75" customHeight="1" x14ac:dyDescent="0.35">
      <c r="C95" s="7"/>
      <c r="D95" s="7"/>
      <c r="E95" s="7"/>
    </row>
    <row r="96" spans="3:5" ht="15.75" customHeight="1" x14ac:dyDescent="0.35">
      <c r="C96" s="7"/>
      <c r="D96" s="7"/>
      <c r="E96" s="7"/>
    </row>
    <row r="97" spans="3:5" ht="15.75" customHeight="1" x14ac:dyDescent="0.35">
      <c r="C97" s="7"/>
      <c r="D97" s="7"/>
      <c r="E97" s="7"/>
    </row>
    <row r="98" spans="3:5" ht="15.75" customHeight="1" x14ac:dyDescent="0.35">
      <c r="C98" s="7"/>
      <c r="D98" s="7"/>
      <c r="E98" s="7"/>
    </row>
    <row r="99" spans="3:5" ht="15.75" customHeight="1" x14ac:dyDescent="0.35">
      <c r="C99" s="7"/>
      <c r="D99" s="7"/>
      <c r="E99" s="7"/>
    </row>
    <row r="100" spans="3:5" ht="15.75" customHeight="1" x14ac:dyDescent="0.35">
      <c r="C100" s="7"/>
      <c r="D100" s="7"/>
      <c r="E100" s="7"/>
    </row>
    <row r="101" spans="3:5" ht="15.75" customHeight="1" x14ac:dyDescent="0.35">
      <c r="C101" s="7"/>
      <c r="D101" s="7"/>
      <c r="E101" s="7"/>
    </row>
    <row r="102" spans="3:5" ht="15.75" customHeight="1" x14ac:dyDescent="0.35">
      <c r="C102" s="7"/>
      <c r="D102" s="7"/>
      <c r="E102" s="7"/>
    </row>
    <row r="103" spans="3:5" ht="15.75" customHeight="1" x14ac:dyDescent="0.35">
      <c r="C103" s="7"/>
      <c r="D103" s="7"/>
      <c r="E103" s="7"/>
    </row>
    <row r="104" spans="3:5" ht="15.75" customHeight="1" x14ac:dyDescent="0.35">
      <c r="C104" s="7"/>
      <c r="D104" s="7"/>
      <c r="E104" s="7"/>
    </row>
    <row r="105" spans="3:5" ht="15.75" customHeight="1" x14ac:dyDescent="0.35">
      <c r="C105" s="7"/>
      <c r="D105" s="7"/>
      <c r="E105" s="7"/>
    </row>
    <row r="106" spans="3:5" ht="15.75" customHeight="1" x14ac:dyDescent="0.35">
      <c r="C106" s="7"/>
      <c r="D106" s="7"/>
      <c r="E106" s="7"/>
    </row>
    <row r="107" spans="3:5" ht="15.75" customHeight="1" x14ac:dyDescent="0.35">
      <c r="C107" s="7"/>
      <c r="D107" s="7"/>
      <c r="E107" s="7"/>
    </row>
    <row r="108" spans="3:5" ht="15.75" customHeight="1" x14ac:dyDescent="0.35">
      <c r="C108" s="7"/>
      <c r="D108" s="7"/>
      <c r="E108" s="7"/>
    </row>
    <row r="109" spans="3:5" ht="15.75" customHeight="1" x14ac:dyDescent="0.35">
      <c r="C109" s="7"/>
      <c r="D109" s="7"/>
      <c r="E109" s="7"/>
    </row>
    <row r="110" spans="3:5" ht="15.75" customHeight="1" x14ac:dyDescent="0.35">
      <c r="C110" s="7"/>
      <c r="D110" s="7"/>
      <c r="E110" s="7"/>
    </row>
    <row r="111" spans="3:5" ht="15.75" customHeight="1" x14ac:dyDescent="0.35">
      <c r="C111" s="7"/>
      <c r="D111" s="7"/>
      <c r="E111" s="7"/>
    </row>
    <row r="112" spans="3:5" ht="15.75" customHeight="1" x14ac:dyDescent="0.35">
      <c r="C112" s="7"/>
      <c r="D112" s="7"/>
      <c r="E112" s="7"/>
    </row>
    <row r="113" spans="3:5" ht="15.75" customHeight="1" x14ac:dyDescent="0.35">
      <c r="C113" s="7"/>
      <c r="D113" s="7"/>
      <c r="E113" s="7"/>
    </row>
    <row r="114" spans="3:5" ht="15.75" customHeight="1" x14ac:dyDescent="0.35">
      <c r="C114" s="7"/>
      <c r="D114" s="7"/>
      <c r="E114" s="7"/>
    </row>
    <row r="115" spans="3:5" ht="15.75" customHeight="1" x14ac:dyDescent="0.35">
      <c r="C115" s="7"/>
      <c r="D115" s="7"/>
      <c r="E115" s="7"/>
    </row>
    <row r="116" spans="3:5" ht="15.75" customHeight="1" x14ac:dyDescent="0.35">
      <c r="C116" s="7"/>
      <c r="D116" s="7"/>
      <c r="E116" s="7"/>
    </row>
    <row r="117" spans="3:5" ht="15.75" customHeight="1" x14ac:dyDescent="0.35">
      <c r="C117" s="7"/>
      <c r="D117" s="7"/>
      <c r="E117" s="7"/>
    </row>
    <row r="118" spans="3:5" ht="15.75" customHeight="1" x14ac:dyDescent="0.35">
      <c r="C118" s="7"/>
      <c r="D118" s="7"/>
      <c r="E118" s="7"/>
    </row>
    <row r="119" spans="3:5" ht="15.75" customHeight="1" x14ac:dyDescent="0.35">
      <c r="C119" s="7"/>
      <c r="D119" s="7"/>
      <c r="E119" s="7"/>
    </row>
    <row r="120" spans="3:5" ht="15.75" customHeight="1" x14ac:dyDescent="0.35">
      <c r="C120" s="7"/>
      <c r="D120" s="7"/>
      <c r="E120" s="7"/>
    </row>
    <row r="121" spans="3:5" ht="15.75" customHeight="1" x14ac:dyDescent="0.35">
      <c r="C121" s="7"/>
      <c r="D121" s="7"/>
      <c r="E121" s="7"/>
    </row>
    <row r="122" spans="3:5" ht="15.75" customHeight="1" x14ac:dyDescent="0.35">
      <c r="C122" s="7"/>
      <c r="D122" s="7"/>
      <c r="E122" s="7"/>
    </row>
    <row r="123" spans="3:5" ht="15.75" customHeight="1" x14ac:dyDescent="0.35">
      <c r="C123" s="7"/>
      <c r="D123" s="7"/>
      <c r="E123" s="7"/>
    </row>
    <row r="124" spans="3:5" ht="15.75" customHeight="1" x14ac:dyDescent="0.35">
      <c r="C124" s="7"/>
      <c r="D124" s="7"/>
      <c r="E124" s="7"/>
    </row>
    <row r="125" spans="3:5" ht="15.75" customHeight="1" x14ac:dyDescent="0.35">
      <c r="C125" s="7"/>
      <c r="D125" s="7"/>
      <c r="E125" s="7"/>
    </row>
    <row r="126" spans="3:5" ht="15.75" customHeight="1" x14ac:dyDescent="0.35">
      <c r="C126" s="7"/>
      <c r="D126" s="7"/>
      <c r="E126" s="7"/>
    </row>
    <row r="127" spans="3:5" ht="15.75" customHeight="1" x14ac:dyDescent="0.35">
      <c r="C127" s="7"/>
      <c r="D127" s="7"/>
      <c r="E127" s="7"/>
    </row>
    <row r="128" spans="3:5" ht="15.75" customHeight="1" x14ac:dyDescent="0.35">
      <c r="C128" s="7"/>
      <c r="D128" s="7"/>
      <c r="E128" s="7"/>
    </row>
    <row r="129" spans="3:5" ht="15.75" customHeight="1" x14ac:dyDescent="0.35">
      <c r="C129" s="7"/>
      <c r="D129" s="7"/>
      <c r="E129" s="7"/>
    </row>
    <row r="130" spans="3:5" ht="15.75" customHeight="1" x14ac:dyDescent="0.35">
      <c r="C130" s="7"/>
      <c r="D130" s="7"/>
      <c r="E130" s="7"/>
    </row>
    <row r="131" spans="3:5" ht="15.75" customHeight="1" x14ac:dyDescent="0.35">
      <c r="C131" s="7"/>
      <c r="D131" s="7"/>
      <c r="E131" s="7"/>
    </row>
    <row r="132" spans="3:5" ht="15.75" customHeight="1" x14ac:dyDescent="0.35">
      <c r="C132" s="7"/>
      <c r="D132" s="7"/>
      <c r="E132" s="7"/>
    </row>
    <row r="133" spans="3:5" ht="15.75" customHeight="1" x14ac:dyDescent="0.35">
      <c r="C133" s="7"/>
      <c r="D133" s="7"/>
      <c r="E133" s="7"/>
    </row>
    <row r="134" spans="3:5" ht="15.75" customHeight="1" x14ac:dyDescent="0.35">
      <c r="C134" s="7"/>
      <c r="D134" s="7"/>
      <c r="E134" s="7"/>
    </row>
    <row r="135" spans="3:5" ht="15.75" customHeight="1" x14ac:dyDescent="0.35">
      <c r="C135" s="7"/>
      <c r="D135" s="7"/>
      <c r="E135" s="7"/>
    </row>
    <row r="136" spans="3:5" ht="15.75" customHeight="1" x14ac:dyDescent="0.35">
      <c r="C136" s="7"/>
      <c r="D136" s="7"/>
      <c r="E136" s="7"/>
    </row>
    <row r="137" spans="3:5" ht="15.75" customHeight="1" x14ac:dyDescent="0.35">
      <c r="C137" s="7"/>
      <c r="D137" s="7"/>
      <c r="E137" s="7"/>
    </row>
    <row r="138" spans="3:5" ht="15.75" customHeight="1" x14ac:dyDescent="0.35">
      <c r="C138" s="7"/>
      <c r="D138" s="7"/>
      <c r="E138" s="7"/>
    </row>
    <row r="139" spans="3:5" ht="15.75" customHeight="1" x14ac:dyDescent="0.35">
      <c r="C139" s="7"/>
      <c r="D139" s="7"/>
      <c r="E139" s="7"/>
    </row>
    <row r="140" spans="3:5" ht="15.75" customHeight="1" x14ac:dyDescent="0.35">
      <c r="C140" s="7"/>
      <c r="D140" s="7"/>
      <c r="E140" s="7"/>
    </row>
    <row r="141" spans="3:5" ht="15.75" customHeight="1" x14ac:dyDescent="0.35">
      <c r="C141" s="7"/>
      <c r="D141" s="7"/>
      <c r="E141" s="7"/>
    </row>
    <row r="142" spans="3:5" ht="15.75" customHeight="1" x14ac:dyDescent="0.35">
      <c r="C142" s="7"/>
      <c r="D142" s="7"/>
      <c r="E142" s="7"/>
    </row>
    <row r="143" spans="3:5" ht="15.75" customHeight="1" x14ac:dyDescent="0.35">
      <c r="C143" s="7"/>
      <c r="D143" s="7"/>
      <c r="E143" s="7"/>
    </row>
    <row r="144" spans="3:5" ht="15.75" customHeight="1" x14ac:dyDescent="0.35">
      <c r="C144" s="7"/>
      <c r="D144" s="7"/>
      <c r="E144" s="7"/>
    </row>
    <row r="145" spans="3:5" ht="15.75" customHeight="1" x14ac:dyDescent="0.35">
      <c r="C145" s="7"/>
      <c r="D145" s="7"/>
      <c r="E145" s="7"/>
    </row>
    <row r="146" spans="3:5" ht="15.75" customHeight="1" x14ac:dyDescent="0.35">
      <c r="C146" s="7"/>
      <c r="D146" s="7"/>
      <c r="E146" s="7"/>
    </row>
    <row r="147" spans="3:5" ht="15.75" customHeight="1" x14ac:dyDescent="0.35">
      <c r="C147" s="7"/>
      <c r="D147" s="7"/>
      <c r="E147" s="7"/>
    </row>
    <row r="148" spans="3:5" ht="15.75" customHeight="1" x14ac:dyDescent="0.35">
      <c r="C148" s="7"/>
      <c r="D148" s="7"/>
      <c r="E148" s="7"/>
    </row>
    <row r="149" spans="3:5" ht="15.75" customHeight="1" x14ac:dyDescent="0.35">
      <c r="C149" s="7"/>
      <c r="D149" s="7"/>
      <c r="E149" s="7"/>
    </row>
    <row r="150" spans="3:5" ht="15.75" customHeight="1" x14ac:dyDescent="0.35">
      <c r="C150" s="7"/>
      <c r="D150" s="7"/>
      <c r="E150" s="7"/>
    </row>
    <row r="151" spans="3:5" ht="15.75" customHeight="1" x14ac:dyDescent="0.35">
      <c r="C151" s="7"/>
      <c r="D151" s="7"/>
      <c r="E151" s="7"/>
    </row>
    <row r="152" spans="3:5" ht="15.75" customHeight="1" x14ac:dyDescent="0.35">
      <c r="C152" s="7"/>
      <c r="D152" s="7"/>
      <c r="E152" s="7"/>
    </row>
    <row r="153" spans="3:5" ht="15.75" customHeight="1" x14ac:dyDescent="0.35">
      <c r="C153" s="7"/>
      <c r="D153" s="7"/>
      <c r="E153" s="7"/>
    </row>
    <row r="154" spans="3:5" ht="15.75" customHeight="1" x14ac:dyDescent="0.35">
      <c r="C154" s="7"/>
      <c r="D154" s="7"/>
      <c r="E154" s="7"/>
    </row>
    <row r="155" spans="3:5" ht="15.75" customHeight="1" x14ac:dyDescent="0.35">
      <c r="C155" s="7"/>
      <c r="D155" s="7"/>
      <c r="E155" s="7"/>
    </row>
    <row r="156" spans="3:5" ht="15.75" customHeight="1" x14ac:dyDescent="0.35">
      <c r="C156" s="7"/>
      <c r="D156" s="7"/>
      <c r="E156" s="7"/>
    </row>
    <row r="157" spans="3:5" ht="15.75" customHeight="1" x14ac:dyDescent="0.35">
      <c r="C157" s="7"/>
      <c r="D157" s="7"/>
      <c r="E157" s="7"/>
    </row>
    <row r="158" spans="3:5" ht="15.75" customHeight="1" x14ac:dyDescent="0.35">
      <c r="C158" s="7"/>
      <c r="D158" s="7"/>
      <c r="E158" s="7"/>
    </row>
    <row r="159" spans="3:5" ht="15.75" customHeight="1" x14ac:dyDescent="0.35">
      <c r="C159" s="7"/>
      <c r="D159" s="7"/>
      <c r="E159" s="7"/>
    </row>
    <row r="160" spans="3:5" ht="15.75" customHeight="1" x14ac:dyDescent="0.35">
      <c r="C160" s="7"/>
      <c r="D160" s="7"/>
      <c r="E160" s="7"/>
    </row>
    <row r="161" spans="3:5" ht="15.75" customHeight="1" x14ac:dyDescent="0.35">
      <c r="C161" s="7"/>
      <c r="D161" s="7"/>
      <c r="E161" s="7"/>
    </row>
    <row r="162" spans="3:5" ht="15.75" customHeight="1" x14ac:dyDescent="0.35">
      <c r="C162" s="7"/>
      <c r="D162" s="7"/>
      <c r="E162" s="7"/>
    </row>
    <row r="163" spans="3:5" ht="15.75" customHeight="1" x14ac:dyDescent="0.35">
      <c r="C163" s="7"/>
      <c r="D163" s="7"/>
      <c r="E163" s="7"/>
    </row>
    <row r="164" spans="3:5" ht="15.75" customHeight="1" x14ac:dyDescent="0.35">
      <c r="C164" s="7"/>
      <c r="D164" s="7"/>
      <c r="E164" s="7"/>
    </row>
    <row r="165" spans="3:5" ht="15.75" customHeight="1" x14ac:dyDescent="0.35">
      <c r="C165" s="7"/>
      <c r="D165" s="7"/>
      <c r="E165" s="7"/>
    </row>
    <row r="166" spans="3:5" ht="15.75" customHeight="1" x14ac:dyDescent="0.35">
      <c r="C166" s="7"/>
      <c r="D166" s="7"/>
      <c r="E166" s="7"/>
    </row>
    <row r="167" spans="3:5" ht="15.75" customHeight="1" x14ac:dyDescent="0.35">
      <c r="C167" s="7"/>
      <c r="D167" s="7"/>
      <c r="E167" s="7"/>
    </row>
    <row r="168" spans="3:5" ht="15.75" customHeight="1" x14ac:dyDescent="0.35">
      <c r="C168" s="7"/>
      <c r="D168" s="7"/>
      <c r="E168" s="7"/>
    </row>
    <row r="169" spans="3:5" ht="15.75" customHeight="1" x14ac:dyDescent="0.35">
      <c r="C169" s="7"/>
      <c r="D169" s="7"/>
      <c r="E169" s="7"/>
    </row>
    <row r="170" spans="3:5" ht="15.75" customHeight="1" x14ac:dyDescent="0.35">
      <c r="C170" s="7"/>
      <c r="D170" s="7"/>
      <c r="E170" s="7"/>
    </row>
    <row r="171" spans="3:5" ht="15.75" customHeight="1" x14ac:dyDescent="0.35">
      <c r="C171" s="7"/>
      <c r="D171" s="7"/>
      <c r="E171" s="7"/>
    </row>
    <row r="172" spans="3:5" ht="15.75" customHeight="1" x14ac:dyDescent="0.35">
      <c r="C172" s="7"/>
      <c r="D172" s="7"/>
      <c r="E172" s="7"/>
    </row>
    <row r="173" spans="3:5" ht="15.75" customHeight="1" x14ac:dyDescent="0.35">
      <c r="C173" s="7"/>
      <c r="D173" s="7"/>
      <c r="E173" s="7"/>
    </row>
    <row r="174" spans="3:5" ht="15.75" customHeight="1" x14ac:dyDescent="0.35">
      <c r="C174" s="7"/>
      <c r="D174" s="7"/>
      <c r="E174" s="7"/>
    </row>
    <row r="175" spans="3:5" ht="15.75" customHeight="1" x14ac:dyDescent="0.35">
      <c r="C175" s="7"/>
      <c r="D175" s="7"/>
      <c r="E175" s="7"/>
    </row>
    <row r="176" spans="3:5" ht="15.75" customHeight="1" x14ac:dyDescent="0.35">
      <c r="C176" s="7"/>
      <c r="D176" s="7"/>
      <c r="E176" s="7"/>
    </row>
    <row r="177" spans="3:5" ht="15.75" customHeight="1" x14ac:dyDescent="0.35">
      <c r="C177" s="7"/>
      <c r="D177" s="7"/>
      <c r="E177" s="7"/>
    </row>
    <row r="178" spans="3:5" ht="15.75" customHeight="1" x14ac:dyDescent="0.35">
      <c r="C178" s="7"/>
      <c r="D178" s="7"/>
      <c r="E178" s="7"/>
    </row>
    <row r="179" spans="3:5" ht="15.75" customHeight="1" x14ac:dyDescent="0.35">
      <c r="C179" s="7"/>
      <c r="D179" s="7"/>
      <c r="E179" s="7"/>
    </row>
    <row r="180" spans="3:5" ht="15.75" customHeight="1" x14ac:dyDescent="0.35">
      <c r="C180" s="7"/>
      <c r="D180" s="7"/>
      <c r="E180" s="7"/>
    </row>
    <row r="181" spans="3:5" ht="15.75" customHeight="1" x14ac:dyDescent="0.35">
      <c r="C181" s="7"/>
      <c r="D181" s="7"/>
      <c r="E181" s="7"/>
    </row>
    <row r="182" spans="3:5" ht="15.75" customHeight="1" x14ac:dyDescent="0.35">
      <c r="C182" s="7"/>
      <c r="D182" s="7"/>
      <c r="E182" s="7"/>
    </row>
    <row r="183" spans="3:5" ht="15.75" customHeight="1" x14ac:dyDescent="0.35">
      <c r="C183" s="7"/>
      <c r="D183" s="7"/>
      <c r="E183" s="7"/>
    </row>
    <row r="184" spans="3:5" ht="15.75" customHeight="1" x14ac:dyDescent="0.35">
      <c r="C184" s="7"/>
      <c r="D184" s="7"/>
      <c r="E184" s="7"/>
    </row>
    <row r="185" spans="3:5" ht="15.75" customHeight="1" x14ac:dyDescent="0.35">
      <c r="C185" s="7"/>
      <c r="D185" s="7"/>
      <c r="E185" s="7"/>
    </row>
    <row r="186" spans="3:5" ht="15.75" customHeight="1" x14ac:dyDescent="0.35">
      <c r="C186" s="7"/>
      <c r="D186" s="7"/>
      <c r="E186" s="7"/>
    </row>
    <row r="187" spans="3:5" ht="15.75" customHeight="1" x14ac:dyDescent="0.35">
      <c r="C187" s="7"/>
      <c r="D187" s="7"/>
      <c r="E187" s="7"/>
    </row>
    <row r="188" spans="3:5" ht="15.75" customHeight="1" x14ac:dyDescent="0.35">
      <c r="C188" s="7"/>
      <c r="D188" s="7"/>
      <c r="E188" s="7"/>
    </row>
    <row r="189" spans="3:5" ht="15.75" customHeight="1" x14ac:dyDescent="0.35">
      <c r="C189" s="7"/>
      <c r="D189" s="7"/>
      <c r="E189" s="7"/>
    </row>
    <row r="190" spans="3:5" ht="15.75" customHeight="1" x14ac:dyDescent="0.35">
      <c r="C190" s="7"/>
      <c r="D190" s="7"/>
      <c r="E190" s="7"/>
    </row>
    <row r="191" spans="3:5" ht="15.75" customHeight="1" x14ac:dyDescent="0.35">
      <c r="C191" s="7"/>
      <c r="D191" s="7"/>
      <c r="E191" s="7"/>
    </row>
    <row r="192" spans="3:5" ht="15.75" customHeight="1" x14ac:dyDescent="0.35">
      <c r="C192" s="7"/>
      <c r="D192" s="7"/>
      <c r="E192" s="7"/>
    </row>
    <row r="193" spans="3:5" ht="15.75" customHeight="1" x14ac:dyDescent="0.35">
      <c r="C193" s="7"/>
      <c r="D193" s="7"/>
      <c r="E193" s="7"/>
    </row>
    <row r="194" spans="3:5" ht="15.75" customHeight="1" x14ac:dyDescent="0.35">
      <c r="C194" s="7"/>
      <c r="D194" s="7"/>
      <c r="E194" s="7"/>
    </row>
    <row r="195" spans="3:5" ht="15.75" customHeight="1" x14ac:dyDescent="0.35">
      <c r="C195" s="7"/>
      <c r="D195" s="7"/>
      <c r="E195" s="7"/>
    </row>
    <row r="196" spans="3:5" ht="15.75" customHeight="1" x14ac:dyDescent="0.35">
      <c r="C196" s="7"/>
      <c r="D196" s="7"/>
      <c r="E196" s="7"/>
    </row>
    <row r="197" spans="3:5" ht="15.75" customHeight="1" x14ac:dyDescent="0.35">
      <c r="C197" s="7"/>
      <c r="D197" s="7"/>
      <c r="E197" s="7"/>
    </row>
    <row r="198" spans="3:5" ht="15.75" customHeight="1" x14ac:dyDescent="0.35">
      <c r="C198" s="7"/>
      <c r="D198" s="7"/>
      <c r="E198" s="7"/>
    </row>
    <row r="199" spans="3:5" ht="15.75" customHeight="1" x14ac:dyDescent="0.35">
      <c r="C199" s="7"/>
      <c r="D199" s="7"/>
      <c r="E199" s="7"/>
    </row>
    <row r="200" spans="3:5" ht="15.75" customHeight="1" x14ac:dyDescent="0.35">
      <c r="C200" s="7"/>
      <c r="D200" s="7"/>
      <c r="E200" s="7"/>
    </row>
    <row r="201" spans="3:5" ht="15.75" customHeight="1" x14ac:dyDescent="0.35">
      <c r="C201" s="7"/>
      <c r="D201" s="7"/>
      <c r="E201" s="7"/>
    </row>
    <row r="202" spans="3:5" ht="15.75" customHeight="1" x14ac:dyDescent="0.35">
      <c r="C202" s="7"/>
      <c r="D202" s="7"/>
      <c r="E202" s="7"/>
    </row>
    <row r="203" spans="3:5" ht="15.75" customHeight="1" x14ac:dyDescent="0.35">
      <c r="C203" s="7"/>
      <c r="D203" s="7"/>
      <c r="E203" s="7"/>
    </row>
    <row r="204" spans="3:5" ht="15.75" customHeight="1" x14ac:dyDescent="0.35">
      <c r="C204" s="7"/>
      <c r="D204" s="7"/>
      <c r="E204" s="7"/>
    </row>
    <row r="205" spans="3:5" ht="15.75" customHeight="1" x14ac:dyDescent="0.35">
      <c r="C205" s="7"/>
      <c r="D205" s="7"/>
      <c r="E205" s="7"/>
    </row>
    <row r="206" spans="3:5" ht="15.75" customHeight="1" x14ac:dyDescent="0.35">
      <c r="C206" s="7"/>
      <c r="D206" s="7"/>
      <c r="E206" s="7"/>
    </row>
    <row r="207" spans="3:5" ht="15.75" customHeight="1" x14ac:dyDescent="0.35">
      <c r="C207" s="7"/>
      <c r="D207" s="7"/>
      <c r="E207" s="7"/>
    </row>
    <row r="208" spans="3:5" ht="15.75" customHeight="1" x14ac:dyDescent="0.35">
      <c r="C208" s="7"/>
      <c r="D208" s="7"/>
      <c r="E208" s="7"/>
    </row>
    <row r="209" spans="3:5" ht="15.75" customHeight="1" x14ac:dyDescent="0.35">
      <c r="C209" s="7"/>
      <c r="D209" s="7"/>
      <c r="E209" s="7"/>
    </row>
    <row r="210" spans="3:5" ht="15.75" customHeight="1" x14ac:dyDescent="0.35">
      <c r="C210" s="7"/>
      <c r="D210" s="7"/>
      <c r="E210" s="7"/>
    </row>
    <row r="211" spans="3:5" ht="15.75" customHeight="1" x14ac:dyDescent="0.35">
      <c r="C211" s="7"/>
      <c r="D211" s="7"/>
      <c r="E211" s="7"/>
    </row>
    <row r="212" spans="3:5" ht="15.75" customHeight="1" x14ac:dyDescent="0.35">
      <c r="C212" s="7"/>
      <c r="D212" s="7"/>
      <c r="E212" s="7"/>
    </row>
    <row r="213" spans="3:5" ht="15.75" customHeight="1" x14ac:dyDescent="0.35">
      <c r="C213" s="7"/>
      <c r="D213" s="7"/>
      <c r="E213" s="7"/>
    </row>
    <row r="214" spans="3:5" ht="15.75" customHeight="1" x14ac:dyDescent="0.35">
      <c r="C214" s="7"/>
      <c r="D214" s="7"/>
      <c r="E214" s="7"/>
    </row>
    <row r="215" spans="3:5" ht="15.75" customHeight="1" x14ac:dyDescent="0.35">
      <c r="C215" s="7"/>
      <c r="D215" s="7"/>
      <c r="E215" s="7"/>
    </row>
    <row r="216" spans="3:5" ht="15.75" customHeight="1" x14ac:dyDescent="0.35">
      <c r="C216" s="7"/>
      <c r="D216" s="7"/>
      <c r="E216" s="7"/>
    </row>
    <row r="217" spans="3:5" ht="15.75" customHeight="1" x14ac:dyDescent="0.35">
      <c r="C217" s="7"/>
      <c r="D217" s="7"/>
      <c r="E217" s="7"/>
    </row>
    <row r="218" spans="3:5" ht="15.75" customHeight="1" x14ac:dyDescent="0.35">
      <c r="C218" s="7"/>
      <c r="D218" s="7"/>
      <c r="E218" s="7"/>
    </row>
    <row r="219" spans="3:5" ht="15.75" customHeight="1" x14ac:dyDescent="0.35">
      <c r="C219" s="7"/>
      <c r="D219" s="7"/>
      <c r="E219" s="7"/>
    </row>
    <row r="220" spans="3:5" ht="15.75" customHeight="1" x14ac:dyDescent="0.35">
      <c r="C220" s="7"/>
      <c r="D220" s="7"/>
      <c r="E220" s="7"/>
    </row>
    <row r="221" spans="3:5" ht="15.75" customHeight="1" x14ac:dyDescent="0.35">
      <c r="C221" s="7"/>
      <c r="D221" s="7"/>
      <c r="E221" s="7"/>
    </row>
    <row r="222" spans="3:5" ht="15.75" customHeight="1" x14ac:dyDescent="0.35">
      <c r="C222" s="7"/>
      <c r="D222" s="7"/>
      <c r="E222" s="7"/>
    </row>
    <row r="223" spans="3:5" ht="15.75" customHeight="1" x14ac:dyDescent="0.35">
      <c r="C223" s="7"/>
      <c r="D223" s="7"/>
      <c r="E223" s="7"/>
    </row>
    <row r="224" spans="3:5" ht="15.75" customHeight="1" x14ac:dyDescent="0.35">
      <c r="C224" s="7"/>
      <c r="D224" s="7"/>
      <c r="E224" s="7"/>
    </row>
    <row r="225" spans="3:5" ht="15.75" customHeight="1" x14ac:dyDescent="0.35">
      <c r="C225" s="7"/>
      <c r="D225" s="7"/>
      <c r="E225" s="7"/>
    </row>
    <row r="226" spans="3:5" ht="15.75" customHeight="1" x14ac:dyDescent="0.35">
      <c r="C226" s="7"/>
      <c r="D226" s="7"/>
      <c r="E226" s="7"/>
    </row>
    <row r="227" spans="3:5" ht="15.75" customHeight="1" x14ac:dyDescent="0.35">
      <c r="C227" s="7"/>
      <c r="D227" s="7"/>
      <c r="E227" s="7"/>
    </row>
    <row r="228" spans="3:5" ht="15.75" customHeight="1" x14ac:dyDescent="0.35">
      <c r="C228" s="7"/>
      <c r="D228" s="7"/>
      <c r="E228" s="7"/>
    </row>
    <row r="229" spans="3:5" ht="15.75" customHeight="1" x14ac:dyDescent="0.35">
      <c r="C229" s="7"/>
      <c r="D229" s="7"/>
      <c r="E229" s="7"/>
    </row>
    <row r="230" spans="3:5" ht="15.75" customHeight="1" x14ac:dyDescent="0.35">
      <c r="C230" s="7"/>
      <c r="D230" s="7"/>
      <c r="E230" s="7"/>
    </row>
    <row r="231" spans="3:5" ht="15.75" customHeight="1" x14ac:dyDescent="0.35">
      <c r="C231" s="7"/>
      <c r="D231" s="7"/>
      <c r="E231" s="7"/>
    </row>
    <row r="232" spans="3:5" ht="15.75" customHeight="1" x14ac:dyDescent="0.35">
      <c r="C232" s="7"/>
      <c r="D232" s="7"/>
      <c r="E232" s="7"/>
    </row>
    <row r="233" spans="3:5" ht="15.75" customHeight="1" x14ac:dyDescent="0.35">
      <c r="C233" s="7"/>
      <c r="D233" s="7"/>
      <c r="E233" s="7"/>
    </row>
    <row r="234" spans="3:5" ht="15.75" customHeight="1" x14ac:dyDescent="0.35">
      <c r="C234" s="7"/>
      <c r="D234" s="7"/>
      <c r="E234" s="7"/>
    </row>
    <row r="235" spans="3:5" ht="15.75" customHeight="1" x14ac:dyDescent="0.35">
      <c r="C235" s="7"/>
      <c r="D235" s="7"/>
      <c r="E235" s="7"/>
    </row>
    <row r="236" spans="3:5" ht="15.75" customHeight="1" x14ac:dyDescent="0.35">
      <c r="C236" s="7"/>
      <c r="D236" s="7"/>
      <c r="E236" s="7"/>
    </row>
    <row r="237" spans="3:5" ht="15.75" customHeight="1" x14ac:dyDescent="0.3"/>
    <row r="238" spans="3:5" ht="15.75" customHeight="1" x14ac:dyDescent="0.3"/>
    <row r="239" spans="3:5" ht="15.75" customHeight="1" x14ac:dyDescent="0.3"/>
    <row r="240" spans="3:5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8E7798BE010479F36A59EC94FCD4E" ma:contentTypeVersion="4" ma:contentTypeDescription="Create a new document." ma:contentTypeScope="" ma:versionID="d4bc25cba276ffa9bfa6b95a5fae4b52">
  <xsd:schema xmlns:xsd="http://www.w3.org/2001/XMLSchema" xmlns:xs="http://www.w3.org/2001/XMLSchema" xmlns:p="http://schemas.microsoft.com/office/2006/metadata/properties" xmlns:ns2="48b0ec71-3dc6-42dc-8aaf-964cfe9da525" xmlns:ns3="84826e39-3495-40bc-b4c1-c14a0fb005ce" targetNamespace="http://schemas.microsoft.com/office/2006/metadata/properties" ma:root="true" ma:fieldsID="938363a767e94f99f52b00200efb0651" ns2:_="" ns3:_="">
    <xsd:import namespace="48b0ec71-3dc6-42dc-8aaf-964cfe9da525"/>
    <xsd:import namespace="84826e39-3495-40bc-b4c1-c14a0fb005ce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1865c26-e82a-45c7-8df1-843404f7c705}" ma:internalName="TaxCatchAll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1865c26-e82a-45c7-8df1-843404f7c705}" ma:internalName="TaxCatchAllLabel" ma:readOnly="tru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26e39-3495-40bc-b4c1-c14a0fb00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48b0ec71-3dc6-42dc-8aaf-964cfe9da525" xsi:nil="true"/>
    <TaxCatchAl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Props1.xml><?xml version="1.0" encoding="utf-8"?>
<ds:datastoreItem xmlns:ds="http://schemas.openxmlformats.org/officeDocument/2006/customXml" ds:itemID="{A248A553-F563-4CE3-84BE-D66D69A084D4}"/>
</file>

<file path=customXml/itemProps2.xml><?xml version="1.0" encoding="utf-8"?>
<ds:datastoreItem xmlns:ds="http://schemas.openxmlformats.org/officeDocument/2006/customXml" ds:itemID="{E4059312-B64F-4A48-B25D-DECDBFC1FB07}"/>
</file>

<file path=customXml/itemProps3.xml><?xml version="1.0" encoding="utf-8"?>
<ds:datastoreItem xmlns:ds="http://schemas.openxmlformats.org/officeDocument/2006/customXml" ds:itemID="{B8AAE6E6-423B-4730-ADE9-9D9C3316846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Belgium MFA - Financial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 Jean-Louis - D5.2</dc:creator>
  <cp:lastModifiedBy>Pont Jean-Louis - D5.2</cp:lastModifiedBy>
  <dcterms:created xsi:type="dcterms:W3CDTF">2020-07-27T17:50:10Z</dcterms:created>
  <dcterms:modified xsi:type="dcterms:W3CDTF">2022-03-02T08:33:42Z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2022-03-02T08:31:21Z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8553e4da-1f82-41bc-a9e9-b5d0d11fa784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0x01010094C8E7798BE010479F36A59EC94FCD4E</vt:lpwstr>
  </property>
</Properties>
</file>