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NEW\I. CTG General &amp; Re-use\D4D Platform\2020-2021 D4D Program\Reporting DGD\Final Report D4D 2020-2021\"/>
    </mc:Choice>
  </mc:AlternateContent>
  <xr:revisionPtr revIDLastSave="0" documentId="13_ncr:1_{D4495EE1-D2D6-41FA-846B-D0006BD294A8}" xr6:coauthVersionLast="47" xr6:coauthVersionMax="47" xr10:uidLastSave="{00000000-0000-0000-0000-000000000000}"/>
  <bookViews>
    <workbookView xWindow="-110" yWindow="-110" windowWidth="19420" windowHeight="10420" activeTab="1" xr2:uid="{7E98E318-2159-4C41-BEFA-DD257B88A8AC}"/>
  </bookViews>
  <sheets>
    <sheet name="Budget" sheetId="1" r:id="rId1"/>
    <sheet name="Expenses" sheetId="2" r:id="rId2"/>
    <sheet name="Cos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5" i="3" l="1"/>
  <c r="M4" i="3"/>
  <c r="L13" i="2"/>
  <c r="L12" i="2"/>
  <c r="H12" i="2"/>
  <c r="I12" i="2"/>
  <c r="J12" i="2"/>
  <c r="K12" i="2"/>
  <c r="F11" i="3"/>
  <c r="G11" i="3"/>
  <c r="H11" i="3"/>
  <c r="I11" i="3"/>
  <c r="J11" i="3"/>
  <c r="K11" i="3"/>
  <c r="L11" i="3"/>
  <c r="E11" i="3"/>
  <c r="M3" i="3"/>
  <c r="M6" i="3"/>
  <c r="M7" i="3"/>
  <c r="M8" i="3"/>
  <c r="M2" i="3"/>
  <c r="L6" i="2"/>
  <c r="L3" i="2"/>
  <c r="L4" i="2"/>
  <c r="L5" i="2"/>
  <c r="L7" i="2"/>
  <c r="L8" i="2"/>
  <c r="L9" i="2"/>
  <c r="L10" i="2"/>
  <c r="L11" i="2"/>
  <c r="L2" i="2"/>
  <c r="M11" i="3" l="1"/>
  <c r="G12" i="2"/>
  <c r="F12" i="2"/>
  <c r="E12" i="2"/>
  <c r="D12" i="2"/>
  <c r="E13" i="1"/>
  <c r="F13" i="1"/>
  <c r="G13" i="1"/>
  <c r="H13" i="1"/>
  <c r="D13" i="1"/>
  <c r="H4" i="1"/>
  <c r="H5" i="1"/>
  <c r="H6" i="1"/>
  <c r="H7" i="1"/>
  <c r="H8" i="1"/>
  <c r="H9" i="1"/>
  <c r="H10" i="1"/>
  <c r="H11" i="1"/>
  <c r="H12" i="1"/>
  <c r="H3" i="1"/>
</calcChain>
</file>

<file path=xl/sharedStrings.xml><?xml version="1.0" encoding="utf-8"?>
<sst xmlns="http://schemas.openxmlformats.org/spreadsheetml/2006/main" count="119" uniqueCount="42">
  <si>
    <t>D4D-be</t>
  </si>
  <si>
    <t>Type of Cost</t>
  </si>
  <si>
    <t>Q1 2020</t>
  </si>
  <si>
    <t>Q2 2020</t>
  </si>
  <si>
    <t>Q3 2020</t>
  </si>
  <si>
    <t>Q4 2020</t>
  </si>
  <si>
    <t>In-kind</t>
  </si>
  <si>
    <t>TOTAL</t>
  </si>
  <si>
    <t>Agoria and Close the Gap management (in man/days)</t>
  </si>
  <si>
    <t>Close the Gap Internships</t>
  </si>
  <si>
    <t>Communications: new video, banners, promotion, url</t>
  </si>
  <si>
    <t>Usage Elium Cloud Platform (software as a service)</t>
  </si>
  <si>
    <t>Mid event - 100 attendees</t>
  </si>
  <si>
    <t>Workshops/cocreation</t>
  </si>
  <si>
    <t>Discovery missions organization</t>
  </si>
  <si>
    <t>Agoria contribution to</t>
  </si>
  <si>
    <t>Discovery missions communication (video &amp; foto)</t>
  </si>
  <si>
    <t>Personnel</t>
  </si>
  <si>
    <t>Mgmt &amp; support</t>
  </si>
  <si>
    <t>Ad agency</t>
  </si>
  <si>
    <t>Online tool</t>
  </si>
  <si>
    <t>Events</t>
  </si>
  <si>
    <t>Year 2020</t>
  </si>
  <si>
    <t>Total</t>
  </si>
  <si>
    <t>Q1 2021</t>
  </si>
  <si>
    <t>Q2 2021</t>
  </si>
  <si>
    <t>Q3 2021</t>
  </si>
  <si>
    <t>Q4 2021</t>
  </si>
  <si>
    <t>DGD</t>
  </si>
  <si>
    <t>Project and Community Manager</t>
  </si>
  <si>
    <t>Vintage Hosting digitalfordevelopment.be</t>
  </si>
  <si>
    <t>invoice_EL202021-89</t>
  </si>
  <si>
    <t xml:space="preserve">invoice_EL202122-154 </t>
  </si>
  <si>
    <t>Description</t>
  </si>
  <si>
    <t>Ad Agency</t>
  </si>
  <si>
    <t>Adobe_Transaction_No_1356721575_20210226</t>
  </si>
  <si>
    <t>Zoom Standard &amp; Webinar account 2021</t>
  </si>
  <si>
    <t>Accomodation Invoice  for Close the Gap of 26h &amp; 28th March, 2020</t>
  </si>
  <si>
    <t>Support of project and community mgr</t>
  </si>
  <si>
    <t>TOTAL on DGD budget</t>
  </si>
  <si>
    <t>TOTAL expenses (including in-kind)</t>
  </si>
  <si>
    <t>RE_ IMPORTANT INFO_ CANCELLATION GoGlobal Tech Mission to Rwanda_Uganda to Oct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</si>
</sst>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_-;\-[$€-2]\ * #,##0_-;_-[$€-2]\ * &quot;-&quot;??_-;_-@_-"/>
    <numFmt numFmtId="165" formatCode="_-[$€-2]\ * #,##0.00_-;\-[$€-2]\ * #,##0.00_-;_-[$€-2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2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64" fontId="0" fillId="0" borderId="8" xfId="0" applyNumberFormat="1" applyBorder="1"/>
    <xf numFmtId="0" fontId="0" fillId="0" borderId="9" xfId="0" applyBorder="1"/>
    <xf numFmtId="0" fontId="0" fillId="0" borderId="11" xfId="0" applyBorder="1"/>
    <xf numFmtId="164" fontId="0" fillId="0" borderId="12" xfId="0" applyNumberFormat="1" applyBorder="1"/>
    <xf numFmtId="164" fontId="1" fillId="0" borderId="2" xfId="0" applyNumberFormat="1" applyFont="1" applyBorder="1"/>
    <xf numFmtId="164" fontId="1" fillId="0" borderId="10" xfId="0" applyNumberFormat="1" applyFont="1" applyBorder="1"/>
    <xf numFmtId="0" fontId="0" fillId="2" borderId="7" xfId="0" applyFill="1" applyBorder="1"/>
    <xf numFmtId="0" fontId="0" fillId="2" borderId="1" xfId="0" applyFill="1" applyBorder="1"/>
    <xf numFmtId="164" fontId="0" fillId="2" borderId="1" xfId="0" applyNumberFormat="1" applyFill="1" applyBorder="1"/>
    <xf numFmtId="164" fontId="0" fillId="2" borderId="8" xfId="0" applyNumberFormat="1" applyFill="1" applyBorder="1"/>
    <xf numFmtId="0" fontId="0" fillId="2" borderId="9" xfId="0" applyFill="1" applyBorder="1"/>
    <xf numFmtId="0" fontId="0" fillId="2" borderId="2" xfId="0" applyFill="1" applyBorder="1"/>
    <xf numFmtId="164" fontId="0" fillId="2" borderId="2" xfId="0" applyNumberFormat="1" applyFill="1" applyBorder="1"/>
    <xf numFmtId="164" fontId="0" fillId="2" borderId="10" xfId="0" applyNumberFormat="1" applyFill="1" applyBorder="1"/>
    <xf numFmtId="165" fontId="1" fillId="0" borderId="13" xfId="0" applyNumberFormat="1" applyFont="1" applyFill="1" applyBorder="1"/>
    <xf numFmtId="165" fontId="0" fillId="0" borderId="0" xfId="0" applyNumberFormat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0" borderId="8" xfId="0" applyNumberFormat="1" applyFill="1" applyBorder="1"/>
    <xf numFmtId="0" fontId="0" fillId="0" borderId="1" xfId="0" applyFill="1" applyBorder="1"/>
    <xf numFmtId="164" fontId="0" fillId="0" borderId="1" xfId="0" applyNumberFormat="1" applyFill="1" applyBorder="1"/>
    <xf numFmtId="164" fontId="0" fillId="0" borderId="15" xfId="0" applyNumberFormat="1" applyFill="1" applyBorder="1"/>
    <xf numFmtId="0" fontId="0" fillId="0" borderId="3" xfId="0" applyFill="1" applyBorder="1"/>
    <xf numFmtId="164" fontId="0" fillId="0" borderId="3" xfId="0" applyNumberFormat="1" applyFill="1" applyBorder="1"/>
    <xf numFmtId="164" fontId="0" fillId="0" borderId="17" xfId="0" applyNumberFormat="1" applyFill="1" applyBorder="1"/>
    <xf numFmtId="0" fontId="0" fillId="0" borderId="2" xfId="0" applyFill="1" applyBorder="1"/>
    <xf numFmtId="164" fontId="1" fillId="0" borderId="2" xfId="0" applyNumberFormat="1" applyFont="1" applyFill="1" applyBorder="1"/>
    <xf numFmtId="164" fontId="1" fillId="0" borderId="10" xfId="0" applyNumberFormat="1" applyFont="1" applyFill="1" applyBorder="1"/>
    <xf numFmtId="0" fontId="1" fillId="0" borderId="5" xfId="0" applyFont="1" applyFill="1" applyBorder="1"/>
    <xf numFmtId="0" fontId="1" fillId="0" borderId="14" xfId="0" applyFont="1" applyFill="1" applyBorder="1"/>
    <xf numFmtId="0" fontId="1" fillId="0" borderId="6" xfId="0" applyFont="1" applyFill="1" applyBorder="1"/>
    <xf numFmtId="0" fontId="0" fillId="0" borderId="0" xfId="0" applyFill="1"/>
    <xf numFmtId="0" fontId="0" fillId="0" borderId="18" xfId="0" applyFill="1" applyBorder="1"/>
    <xf numFmtId="164" fontId="0" fillId="0" borderId="18" xfId="0" applyNumberFormat="1" applyFill="1" applyBorder="1"/>
    <xf numFmtId="164" fontId="0" fillId="0" borderId="19" xfId="0" applyNumberFormat="1" applyFill="1" applyBorder="1"/>
    <xf numFmtId="0" fontId="1" fillId="0" borderId="21" xfId="0" applyFont="1" applyFill="1" applyBorder="1"/>
    <xf numFmtId="164" fontId="0" fillId="0" borderId="22" xfId="0" applyNumberFormat="1" applyFill="1" applyBorder="1"/>
    <xf numFmtId="164" fontId="1" fillId="0" borderId="20" xfId="0" applyNumberFormat="1" applyFont="1" applyFill="1" applyBorder="1"/>
    <xf numFmtId="0" fontId="0" fillId="0" borderId="23" xfId="0" applyFill="1" applyBorder="1"/>
    <xf numFmtId="0" fontId="0" fillId="0" borderId="24" xfId="0" applyFill="1" applyBorder="1"/>
    <xf numFmtId="164" fontId="1" fillId="0" borderId="24" xfId="0" applyNumberFormat="1" applyFont="1" applyFill="1" applyBorder="1"/>
    <xf numFmtId="164" fontId="0" fillId="0" borderId="25" xfId="0" applyNumberFormat="1" applyFill="1" applyBorder="1"/>
    <xf numFmtId="0" fontId="0" fillId="0" borderId="5" xfId="0" applyFill="1" applyBorder="1"/>
    <xf numFmtId="164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F65A-DF97-44D4-B88E-799A72E3FE98}">
  <dimension ref="A1:H13"/>
  <sheetViews>
    <sheetView workbookViewId="0">
      <selection activeCell="I16" sqref="I16"/>
    </sheetView>
  </sheetViews>
  <sheetFormatPr defaultRowHeight="14.5" x14ac:dyDescent="0.35"/>
  <cols>
    <col min="2" max="2" width="46.08984375" bestFit="1" customWidth="1"/>
    <col min="3" max="3" width="14.6328125" bestFit="1" customWidth="1"/>
    <col min="4" max="7" width="9.08984375" bestFit="1" customWidth="1"/>
    <col min="8" max="8" width="10.08984375" bestFit="1" customWidth="1"/>
  </cols>
  <sheetData>
    <row r="1" spans="1:8" ht="15" thickBot="1" x14ac:dyDescent="0.4"/>
    <row r="2" spans="1:8" x14ac:dyDescent="0.35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22</v>
      </c>
    </row>
    <row r="3" spans="1:8" x14ac:dyDescent="0.35">
      <c r="A3" s="16" t="s">
        <v>28</v>
      </c>
      <c r="B3" s="17" t="s">
        <v>29</v>
      </c>
      <c r="C3" s="17" t="s">
        <v>17</v>
      </c>
      <c r="D3" s="18">
        <v>15675</v>
      </c>
      <c r="E3" s="18">
        <v>15675</v>
      </c>
      <c r="F3" s="18">
        <v>15675</v>
      </c>
      <c r="G3" s="18">
        <v>15675</v>
      </c>
      <c r="H3" s="19">
        <f>SUM(D3:G3)</f>
        <v>62700</v>
      </c>
    </row>
    <row r="4" spans="1:8" x14ac:dyDescent="0.35">
      <c r="A4" s="9" t="s">
        <v>6</v>
      </c>
      <c r="B4" s="1" t="s">
        <v>8</v>
      </c>
      <c r="C4" s="1" t="s">
        <v>18</v>
      </c>
      <c r="D4" s="2">
        <v>2400</v>
      </c>
      <c r="E4" s="2">
        <v>2400</v>
      </c>
      <c r="F4" s="2">
        <v>2400</v>
      </c>
      <c r="G4" s="2">
        <v>2400</v>
      </c>
      <c r="H4" s="10">
        <f t="shared" ref="H4:H12" si="0">SUM(D4:G4)</f>
        <v>9600</v>
      </c>
    </row>
    <row r="5" spans="1:8" x14ac:dyDescent="0.35">
      <c r="A5" s="9" t="s">
        <v>6</v>
      </c>
      <c r="B5" s="1" t="s">
        <v>9</v>
      </c>
      <c r="C5" s="1" t="s">
        <v>17</v>
      </c>
      <c r="D5" s="2">
        <v>1800</v>
      </c>
      <c r="E5" s="2">
        <v>1800</v>
      </c>
      <c r="F5" s="2">
        <v>1800</v>
      </c>
      <c r="G5" s="2">
        <v>1800</v>
      </c>
      <c r="H5" s="10">
        <f t="shared" si="0"/>
        <v>7200</v>
      </c>
    </row>
    <row r="6" spans="1:8" x14ac:dyDescent="0.35">
      <c r="A6" s="16" t="s">
        <v>28</v>
      </c>
      <c r="B6" s="17" t="s">
        <v>10</v>
      </c>
      <c r="C6" s="17" t="s">
        <v>19</v>
      </c>
      <c r="D6" s="18">
        <v>5000</v>
      </c>
      <c r="E6" s="18"/>
      <c r="F6" s="18">
        <v>1000</v>
      </c>
      <c r="G6" s="18"/>
      <c r="H6" s="19">
        <f t="shared" si="0"/>
        <v>6000</v>
      </c>
    </row>
    <row r="7" spans="1:8" ht="15" thickBot="1" x14ac:dyDescent="0.4">
      <c r="A7" s="20" t="s">
        <v>28</v>
      </c>
      <c r="B7" s="21" t="s">
        <v>11</v>
      </c>
      <c r="C7" s="21" t="s">
        <v>20</v>
      </c>
      <c r="D7" s="22">
        <v>5250</v>
      </c>
      <c r="E7" s="22">
        <v>5250</v>
      </c>
      <c r="F7" s="22">
        <v>5250</v>
      </c>
      <c r="G7" s="22">
        <v>5250</v>
      </c>
      <c r="H7" s="23">
        <f t="shared" si="0"/>
        <v>21000</v>
      </c>
    </row>
    <row r="8" spans="1:8" x14ac:dyDescent="0.35">
      <c r="A8" s="12" t="s">
        <v>6</v>
      </c>
      <c r="B8" s="3" t="s">
        <v>12</v>
      </c>
      <c r="C8" s="3" t="s">
        <v>21</v>
      </c>
      <c r="D8" s="4">
        <v>6500</v>
      </c>
      <c r="E8" s="4"/>
      <c r="F8" s="4"/>
      <c r="G8" s="4"/>
      <c r="H8" s="13">
        <f t="shared" si="0"/>
        <v>6500</v>
      </c>
    </row>
    <row r="9" spans="1:8" x14ac:dyDescent="0.35">
      <c r="A9" s="16" t="s">
        <v>28</v>
      </c>
      <c r="B9" s="17" t="s">
        <v>13</v>
      </c>
      <c r="C9" s="17" t="s">
        <v>21</v>
      </c>
      <c r="D9" s="18"/>
      <c r="E9" s="18">
        <v>1500</v>
      </c>
      <c r="F9" s="18"/>
      <c r="G9" s="18">
        <v>2300</v>
      </c>
      <c r="H9" s="19">
        <f t="shared" si="0"/>
        <v>3800</v>
      </c>
    </row>
    <row r="10" spans="1:8" x14ac:dyDescent="0.35">
      <c r="A10" s="16" t="s">
        <v>28</v>
      </c>
      <c r="B10" s="17" t="s">
        <v>14</v>
      </c>
      <c r="C10" s="17" t="s">
        <v>21</v>
      </c>
      <c r="D10" s="18">
        <v>3000</v>
      </c>
      <c r="E10" s="18"/>
      <c r="F10" s="18"/>
      <c r="G10" s="18"/>
      <c r="H10" s="19">
        <f t="shared" si="0"/>
        <v>3000</v>
      </c>
    </row>
    <row r="11" spans="1:8" x14ac:dyDescent="0.35">
      <c r="A11" s="9" t="s">
        <v>6</v>
      </c>
      <c r="B11" s="1" t="s">
        <v>15</v>
      </c>
      <c r="C11" s="1" t="s">
        <v>21</v>
      </c>
      <c r="D11" s="2">
        <v>2000</v>
      </c>
      <c r="E11" s="2">
        <v>500</v>
      </c>
      <c r="F11" s="2"/>
      <c r="G11" s="2">
        <v>500</v>
      </c>
      <c r="H11" s="10">
        <f t="shared" si="0"/>
        <v>3000</v>
      </c>
    </row>
    <row r="12" spans="1:8" x14ac:dyDescent="0.35">
      <c r="A12" s="9" t="s">
        <v>6</v>
      </c>
      <c r="B12" s="1" t="s">
        <v>16</v>
      </c>
      <c r="C12" s="1" t="s">
        <v>19</v>
      </c>
      <c r="D12" s="2">
        <v>3000</v>
      </c>
      <c r="E12" s="2"/>
      <c r="F12" s="2"/>
      <c r="G12" s="2"/>
      <c r="H12" s="10">
        <f t="shared" si="0"/>
        <v>3000</v>
      </c>
    </row>
    <row r="13" spans="1:8" ht="15" thickBot="1" x14ac:dyDescent="0.4">
      <c r="A13" s="11"/>
      <c r="B13" s="5" t="s">
        <v>7</v>
      </c>
      <c r="C13" s="5"/>
      <c r="D13" s="14">
        <f>SUM(D3:D12)</f>
        <v>44625</v>
      </c>
      <c r="E13" s="14">
        <f t="shared" ref="E13:H13" si="1">SUM(E3:E12)</f>
        <v>27125</v>
      </c>
      <c r="F13" s="14">
        <f t="shared" si="1"/>
        <v>26125</v>
      </c>
      <c r="G13" s="14">
        <f t="shared" si="1"/>
        <v>27925</v>
      </c>
      <c r="H13" s="15">
        <f t="shared" si="1"/>
        <v>125800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E1A7-6A13-436A-BE57-A997DF3CE5D3}">
  <dimension ref="A1:M13"/>
  <sheetViews>
    <sheetView tabSelected="1" workbookViewId="0">
      <selection activeCell="M16" sqref="M16"/>
    </sheetView>
  </sheetViews>
  <sheetFormatPr defaultRowHeight="14.5" x14ac:dyDescent="0.35"/>
  <cols>
    <col min="1" max="1" width="6.6328125" bestFit="1" customWidth="1"/>
    <col min="2" max="2" width="46.08984375" bestFit="1" customWidth="1"/>
    <col min="3" max="3" width="14.6328125" bestFit="1" customWidth="1"/>
    <col min="4" max="10" width="9.08984375" bestFit="1" customWidth="1"/>
    <col min="11" max="11" width="8.08984375" bestFit="1" customWidth="1"/>
    <col min="12" max="12" width="9.08984375" bestFit="1" customWidth="1"/>
    <col min="13" max="13" width="11.54296875" style="25" bestFit="1" customWidth="1"/>
  </cols>
  <sheetData>
    <row r="1" spans="1:13" x14ac:dyDescent="0.35">
      <c r="A1" s="6"/>
      <c r="B1" s="38" t="s">
        <v>0</v>
      </c>
      <c r="C1" s="38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9" t="s">
        <v>24</v>
      </c>
      <c r="I1" s="39" t="s">
        <v>25</v>
      </c>
      <c r="J1" s="39" t="s">
        <v>26</v>
      </c>
      <c r="K1" s="39" t="s">
        <v>27</v>
      </c>
      <c r="L1" s="40" t="s">
        <v>23</v>
      </c>
      <c r="M1" s="24"/>
    </row>
    <row r="2" spans="1:13" x14ac:dyDescent="0.35">
      <c r="A2" s="16" t="s">
        <v>28</v>
      </c>
      <c r="B2" s="17" t="s">
        <v>29</v>
      </c>
      <c r="C2" s="17" t="s">
        <v>17</v>
      </c>
      <c r="D2" s="18">
        <v>1497</v>
      </c>
      <c r="E2" s="18">
        <v>4589</v>
      </c>
      <c r="F2" s="18">
        <v>2810</v>
      </c>
      <c r="G2" s="18">
        <v>4383</v>
      </c>
      <c r="H2" s="26">
        <v>4760</v>
      </c>
      <c r="I2" s="26">
        <v>5435</v>
      </c>
      <c r="J2" s="26">
        <v>4090</v>
      </c>
      <c r="K2" s="26">
        <v>1960.69</v>
      </c>
      <c r="L2" s="19">
        <f>SUM(D2:K2)</f>
        <v>29524.69</v>
      </c>
    </row>
    <row r="3" spans="1:13" x14ac:dyDescent="0.35">
      <c r="A3" s="9" t="s">
        <v>6</v>
      </c>
      <c r="B3" s="29" t="s">
        <v>8</v>
      </c>
      <c r="C3" s="29" t="s">
        <v>18</v>
      </c>
      <c r="D3" s="30">
        <v>400</v>
      </c>
      <c r="E3" s="30">
        <v>1200</v>
      </c>
      <c r="F3" s="30">
        <v>1200</v>
      </c>
      <c r="G3" s="30">
        <v>1200</v>
      </c>
      <c r="H3" s="30">
        <v>1600</v>
      </c>
      <c r="I3" s="30">
        <v>1600</v>
      </c>
      <c r="J3" s="30">
        <v>1600</v>
      </c>
      <c r="K3" s="31">
        <v>800</v>
      </c>
      <c r="L3" s="28">
        <f t="shared" ref="L3:L11" si="0">SUM(D3:K3)</f>
        <v>9600</v>
      </c>
    </row>
    <row r="4" spans="1:13" x14ac:dyDescent="0.35">
      <c r="A4" s="9" t="s">
        <v>6</v>
      </c>
      <c r="B4" s="29" t="s">
        <v>9</v>
      </c>
      <c r="C4" s="29" t="s">
        <v>17</v>
      </c>
      <c r="D4" s="30">
        <v>900</v>
      </c>
      <c r="E4" s="30">
        <v>900</v>
      </c>
      <c r="F4" s="30">
        <v>900</v>
      </c>
      <c r="G4" s="30">
        <v>900</v>
      </c>
      <c r="H4" s="30">
        <v>900</v>
      </c>
      <c r="I4" s="30">
        <v>900</v>
      </c>
      <c r="J4" s="30">
        <v>900</v>
      </c>
      <c r="K4" s="30">
        <v>900</v>
      </c>
      <c r="L4" s="28">
        <f t="shared" si="0"/>
        <v>7200</v>
      </c>
    </row>
    <row r="5" spans="1:13" x14ac:dyDescent="0.35">
      <c r="A5" s="16" t="s">
        <v>28</v>
      </c>
      <c r="B5" s="17" t="s">
        <v>10</v>
      </c>
      <c r="C5" s="17" t="s">
        <v>19</v>
      </c>
      <c r="D5" s="18"/>
      <c r="E5" s="18"/>
      <c r="F5" s="18">
        <v>100</v>
      </c>
      <c r="G5" s="18"/>
      <c r="H5" s="26"/>
      <c r="I5" s="26"/>
      <c r="J5" s="26"/>
      <c r="K5" s="26"/>
      <c r="L5" s="19">
        <f t="shared" si="0"/>
        <v>100</v>
      </c>
      <c r="M5"/>
    </row>
    <row r="6" spans="1:13" ht="15" thickBot="1" x14ac:dyDescent="0.4">
      <c r="A6" s="20" t="s">
        <v>28</v>
      </c>
      <c r="B6" s="21" t="s">
        <v>11</v>
      </c>
      <c r="C6" s="21" t="s">
        <v>20</v>
      </c>
      <c r="D6" s="22">
        <v>5250</v>
      </c>
      <c r="E6" s="22">
        <v>5250</v>
      </c>
      <c r="F6" s="22">
        <v>5250</v>
      </c>
      <c r="G6" s="22">
        <v>5250</v>
      </c>
      <c r="H6" s="27">
        <v>3077.5</v>
      </c>
      <c r="I6" s="27">
        <v>3077.5</v>
      </c>
      <c r="J6" s="27">
        <v>3077.5</v>
      </c>
      <c r="K6" s="27">
        <v>3077.5</v>
      </c>
      <c r="L6" s="19">
        <f>SUM(D6:K6)</f>
        <v>33310</v>
      </c>
      <c r="M6"/>
    </row>
    <row r="7" spans="1:13" x14ac:dyDescent="0.35">
      <c r="A7" s="12" t="s">
        <v>6</v>
      </c>
      <c r="B7" s="32" t="s">
        <v>12</v>
      </c>
      <c r="C7" s="32" t="s">
        <v>21</v>
      </c>
      <c r="D7" s="33"/>
      <c r="E7" s="33"/>
      <c r="F7" s="33"/>
      <c r="G7" s="33"/>
      <c r="H7" s="34"/>
      <c r="I7" s="34"/>
      <c r="J7" s="34"/>
      <c r="K7" s="34"/>
      <c r="L7" s="28">
        <f t="shared" si="0"/>
        <v>0</v>
      </c>
      <c r="M7"/>
    </row>
    <row r="8" spans="1:13" x14ac:dyDescent="0.35">
      <c r="A8" s="16" t="s">
        <v>28</v>
      </c>
      <c r="B8" s="17" t="s">
        <v>13</v>
      </c>
      <c r="C8" s="17" t="s">
        <v>21</v>
      </c>
      <c r="D8" s="18"/>
      <c r="E8" s="18"/>
      <c r="F8" s="18"/>
      <c r="G8" s="18"/>
      <c r="H8" s="26">
        <v>125</v>
      </c>
      <c r="I8" s="26"/>
      <c r="J8" s="26">
        <v>509.9</v>
      </c>
      <c r="K8" s="26"/>
      <c r="L8" s="19">
        <f t="shared" si="0"/>
        <v>634.9</v>
      </c>
      <c r="M8"/>
    </row>
    <row r="9" spans="1:13" x14ac:dyDescent="0.35">
      <c r="A9" s="16" t="s">
        <v>28</v>
      </c>
      <c r="B9" s="17" t="s">
        <v>14</v>
      </c>
      <c r="C9" s="17" t="s">
        <v>21</v>
      </c>
      <c r="D9" s="18">
        <v>1430</v>
      </c>
      <c r="E9" s="18"/>
      <c r="F9" s="18"/>
      <c r="G9" s="18"/>
      <c r="H9" s="26"/>
      <c r="I9" s="26"/>
      <c r="J9" s="26"/>
      <c r="K9" s="26"/>
      <c r="L9" s="19">
        <f t="shared" si="0"/>
        <v>1430</v>
      </c>
      <c r="M9"/>
    </row>
    <row r="10" spans="1:13" x14ac:dyDescent="0.35">
      <c r="A10" s="9" t="s">
        <v>6</v>
      </c>
      <c r="B10" s="29" t="s">
        <v>15</v>
      </c>
      <c r="C10" s="29" t="s">
        <v>21</v>
      </c>
      <c r="D10" s="30"/>
      <c r="E10" s="30"/>
      <c r="F10" s="30"/>
      <c r="G10" s="30"/>
      <c r="H10" s="31"/>
      <c r="I10" s="31"/>
      <c r="J10" s="31"/>
      <c r="K10" s="31"/>
      <c r="L10" s="28">
        <f t="shared" si="0"/>
        <v>0</v>
      </c>
    </row>
    <row r="11" spans="1:13" x14ac:dyDescent="0.35">
      <c r="A11" s="9" t="s">
        <v>6</v>
      </c>
      <c r="B11" s="29" t="s">
        <v>16</v>
      </c>
      <c r="C11" s="29" t="s">
        <v>19</v>
      </c>
      <c r="D11" s="30"/>
      <c r="E11" s="30"/>
      <c r="F11" s="30"/>
      <c r="G11" s="30"/>
      <c r="H11" s="31"/>
      <c r="I11" s="31"/>
      <c r="J11" s="31"/>
      <c r="K11" s="31"/>
      <c r="L11" s="28">
        <f t="shared" si="0"/>
        <v>0</v>
      </c>
    </row>
    <row r="12" spans="1:13" ht="15" thickBot="1" x14ac:dyDescent="0.4">
      <c r="A12" s="11"/>
      <c r="B12" s="35" t="s">
        <v>40</v>
      </c>
      <c r="C12" s="35"/>
      <c r="D12" s="36">
        <f>SUM(D2:D11)</f>
        <v>9477</v>
      </c>
      <c r="E12" s="36">
        <f t="shared" ref="E12:K12" si="1">SUM(E2:E11)</f>
        <v>11939</v>
      </c>
      <c r="F12" s="36">
        <f t="shared" si="1"/>
        <v>10260</v>
      </c>
      <c r="G12" s="36">
        <f t="shared" si="1"/>
        <v>11733</v>
      </c>
      <c r="H12" s="36">
        <f t="shared" si="1"/>
        <v>10462.5</v>
      </c>
      <c r="I12" s="36">
        <f t="shared" si="1"/>
        <v>11012.5</v>
      </c>
      <c r="J12" s="36">
        <f t="shared" si="1"/>
        <v>10177.4</v>
      </c>
      <c r="K12" s="36">
        <f t="shared" si="1"/>
        <v>6738.1900000000005</v>
      </c>
      <c r="L12" s="37">
        <f>SUM(L2:L9)</f>
        <v>81799.59</v>
      </c>
    </row>
    <row r="13" spans="1:13" x14ac:dyDescent="0.35">
      <c r="B13" s="52" t="s">
        <v>39</v>
      </c>
      <c r="L13" s="53">
        <f>SUM(L2:L11)-SUM(L3:L4)</f>
        <v>64999.59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D4B1-0139-44D8-A877-F9DF7F6BB8B6}">
  <dimension ref="A1:M11"/>
  <sheetViews>
    <sheetView workbookViewId="0">
      <selection activeCell="C9" sqref="C9"/>
    </sheetView>
  </sheetViews>
  <sheetFormatPr defaultRowHeight="14.5" x14ac:dyDescent="0.35"/>
  <cols>
    <col min="2" max="2" width="58" bestFit="1" customWidth="1"/>
    <col min="3" max="3" width="78.81640625" bestFit="1" customWidth="1"/>
    <col min="4" max="4" width="14.6328125" bestFit="1" customWidth="1"/>
    <col min="5" max="11" width="9.08984375" bestFit="1" customWidth="1"/>
    <col min="13" max="13" width="9.08984375" bestFit="1" customWidth="1"/>
  </cols>
  <sheetData>
    <row r="1" spans="1:13" x14ac:dyDescent="0.35">
      <c r="B1" s="38" t="s">
        <v>0</v>
      </c>
      <c r="C1" s="38" t="s">
        <v>33</v>
      </c>
      <c r="D1" s="38" t="s">
        <v>1</v>
      </c>
      <c r="E1" s="38" t="s">
        <v>2</v>
      </c>
      <c r="F1" s="38" t="s">
        <v>3</v>
      </c>
      <c r="G1" s="38" t="s">
        <v>4</v>
      </c>
      <c r="H1" s="38" t="s">
        <v>5</v>
      </c>
      <c r="I1" s="39" t="s">
        <v>24</v>
      </c>
      <c r="J1" s="39" t="s">
        <v>25</v>
      </c>
      <c r="K1" s="39" t="s">
        <v>26</v>
      </c>
      <c r="L1" s="39" t="s">
        <v>27</v>
      </c>
      <c r="M1" s="45" t="s">
        <v>23</v>
      </c>
    </row>
    <row r="2" spans="1:13" s="41" customFormat="1" x14ac:dyDescent="0.35">
      <c r="A2" s="41">
        <v>1</v>
      </c>
      <c r="B2" s="29" t="s">
        <v>29</v>
      </c>
      <c r="C2" s="29"/>
      <c r="D2" s="29" t="s">
        <v>17</v>
      </c>
      <c r="E2" s="30">
        <v>1497</v>
      </c>
      <c r="F2" s="30">
        <v>4589</v>
      </c>
      <c r="G2" s="30">
        <v>2810</v>
      </c>
      <c r="H2" s="30">
        <v>4383</v>
      </c>
      <c r="I2" s="31">
        <v>4760</v>
      </c>
      <c r="J2" s="31">
        <v>5435</v>
      </c>
      <c r="K2" s="31">
        <v>4090</v>
      </c>
      <c r="L2" s="31">
        <v>1960.69</v>
      </c>
      <c r="M2" s="46">
        <f>SUM(E2:L2)</f>
        <v>29524.69</v>
      </c>
    </row>
    <row r="3" spans="1:13" s="41" customFormat="1" x14ac:dyDescent="0.35">
      <c r="A3" s="41">
        <v>2</v>
      </c>
      <c r="B3" s="29" t="s">
        <v>30</v>
      </c>
      <c r="C3" s="29" t="s">
        <v>30</v>
      </c>
      <c r="D3" s="29" t="s">
        <v>34</v>
      </c>
      <c r="E3" s="30"/>
      <c r="F3" s="30">
        <v>100</v>
      </c>
      <c r="H3" s="30"/>
      <c r="I3" s="31"/>
      <c r="J3" s="31"/>
      <c r="K3" s="31"/>
      <c r="L3" s="31"/>
      <c r="M3" s="46">
        <f t="shared" ref="M3:M8" si="0">SUM(E3:L3)</f>
        <v>100</v>
      </c>
    </row>
    <row r="4" spans="1:13" s="41" customFormat="1" x14ac:dyDescent="0.35">
      <c r="A4" s="41">
        <v>3</v>
      </c>
      <c r="B4" s="29" t="s">
        <v>31</v>
      </c>
      <c r="C4" s="29" t="s">
        <v>31</v>
      </c>
      <c r="D4" s="29" t="s">
        <v>20</v>
      </c>
      <c r="E4" s="30">
        <v>5250</v>
      </c>
      <c r="F4" s="30">
        <v>5250</v>
      </c>
      <c r="G4" s="30">
        <v>5250</v>
      </c>
      <c r="H4" s="30">
        <v>5250</v>
      </c>
      <c r="I4" s="44"/>
      <c r="J4" s="44"/>
      <c r="K4" s="44"/>
      <c r="L4" s="44"/>
      <c r="M4" s="46">
        <f>SUM(E4:L4)</f>
        <v>21000</v>
      </c>
    </row>
    <row r="5" spans="1:13" s="41" customFormat="1" x14ac:dyDescent="0.35">
      <c r="A5" s="41">
        <v>4</v>
      </c>
      <c r="B5" s="29" t="s">
        <v>32</v>
      </c>
      <c r="C5" s="29" t="s">
        <v>32</v>
      </c>
      <c r="D5" s="29" t="s">
        <v>20</v>
      </c>
      <c r="E5" s="29"/>
      <c r="F5" s="29"/>
      <c r="G5" s="29"/>
      <c r="H5" s="29"/>
      <c r="I5" s="30">
        <v>3077.5</v>
      </c>
      <c r="J5" s="30">
        <v>3077.5</v>
      </c>
      <c r="K5" s="30">
        <v>3077.5</v>
      </c>
      <c r="L5" s="31">
        <v>3077.5</v>
      </c>
      <c r="M5" s="46">
        <f>SUM(E5:L5)</f>
        <v>12310</v>
      </c>
    </row>
    <row r="6" spans="1:13" s="41" customFormat="1" x14ac:dyDescent="0.35">
      <c r="A6" s="41">
        <v>5</v>
      </c>
      <c r="B6" s="32" t="s">
        <v>35</v>
      </c>
      <c r="C6" s="32" t="s">
        <v>35</v>
      </c>
      <c r="D6" s="32" t="s">
        <v>21</v>
      </c>
      <c r="E6" s="33"/>
      <c r="F6" s="33"/>
      <c r="G6" s="33"/>
      <c r="H6" s="33"/>
      <c r="I6" s="34">
        <v>125</v>
      </c>
      <c r="J6" s="34"/>
      <c r="K6" s="34"/>
      <c r="L6" s="34"/>
      <c r="M6" s="46">
        <f t="shared" si="0"/>
        <v>125</v>
      </c>
    </row>
    <row r="7" spans="1:13" s="41" customFormat="1" x14ac:dyDescent="0.35">
      <c r="A7" s="41">
        <v>6</v>
      </c>
      <c r="B7" s="32" t="s">
        <v>36</v>
      </c>
      <c r="C7" s="32" t="s">
        <v>36</v>
      </c>
      <c r="D7" s="32"/>
      <c r="E7" s="33"/>
      <c r="F7" s="33"/>
      <c r="G7" s="33"/>
      <c r="H7" s="33"/>
      <c r="I7" s="34"/>
      <c r="J7" s="34"/>
      <c r="K7" s="34">
        <v>510</v>
      </c>
      <c r="L7" s="34"/>
      <c r="M7" s="46">
        <f t="shared" si="0"/>
        <v>510</v>
      </c>
    </row>
    <row r="8" spans="1:13" s="41" customFormat="1" x14ac:dyDescent="0.35">
      <c r="A8" s="41">
        <v>7</v>
      </c>
      <c r="B8" s="42" t="s">
        <v>37</v>
      </c>
      <c r="C8" s="42" t="s">
        <v>41</v>
      </c>
      <c r="D8" s="42" t="s">
        <v>21</v>
      </c>
      <c r="E8" s="43">
        <v>1430</v>
      </c>
      <c r="F8" s="43"/>
      <c r="G8" s="43"/>
      <c r="H8" s="43"/>
      <c r="I8" s="44"/>
      <c r="J8" s="44"/>
      <c r="K8" s="44"/>
      <c r="L8" s="44"/>
      <c r="M8" s="46">
        <f t="shared" si="0"/>
        <v>1430</v>
      </c>
    </row>
    <row r="9" spans="1:13" s="41" customFormat="1" x14ac:dyDescent="0.35">
      <c r="A9" s="41">
        <v>8</v>
      </c>
      <c r="B9" s="29" t="s">
        <v>8</v>
      </c>
      <c r="C9" s="29" t="s">
        <v>38</v>
      </c>
      <c r="D9" s="29" t="s">
        <v>18</v>
      </c>
      <c r="E9" s="30">
        <v>400</v>
      </c>
      <c r="F9" s="30">
        <v>1200</v>
      </c>
      <c r="G9" s="30">
        <v>1200</v>
      </c>
      <c r="H9" s="30">
        <v>1200</v>
      </c>
      <c r="I9" s="30">
        <v>1600</v>
      </c>
      <c r="J9" s="30">
        <v>1600</v>
      </c>
      <c r="K9" s="30">
        <v>1600</v>
      </c>
      <c r="L9" s="31">
        <v>800</v>
      </c>
      <c r="M9" s="51">
        <v>0</v>
      </c>
    </row>
    <row r="10" spans="1:13" s="41" customFormat="1" ht="15" thickBot="1" x14ac:dyDescent="0.4">
      <c r="A10" s="41">
        <v>9</v>
      </c>
      <c r="B10" s="29" t="s">
        <v>9</v>
      </c>
      <c r="C10" s="29" t="s">
        <v>38</v>
      </c>
      <c r="D10" s="42" t="s">
        <v>17</v>
      </c>
      <c r="E10" s="30">
        <v>900</v>
      </c>
      <c r="F10" s="30">
        <v>900</v>
      </c>
      <c r="G10" s="30">
        <v>900</v>
      </c>
      <c r="H10" s="30">
        <v>900</v>
      </c>
      <c r="I10" s="30">
        <v>900</v>
      </c>
      <c r="J10" s="30">
        <v>900</v>
      </c>
      <c r="K10" s="30">
        <v>900</v>
      </c>
      <c r="L10" s="30">
        <v>900</v>
      </c>
      <c r="M10" s="51">
        <v>0</v>
      </c>
    </row>
    <row r="11" spans="1:13" ht="15" thickBot="1" x14ac:dyDescent="0.4">
      <c r="B11" s="48" t="s">
        <v>7</v>
      </c>
      <c r="C11" s="49"/>
      <c r="D11" s="49"/>
      <c r="E11" s="50">
        <f>SUM(E2:E10)</f>
        <v>9477</v>
      </c>
      <c r="F11" s="50">
        <f t="shared" ref="F11:L11" si="1">SUM(F2:F10)</f>
        <v>12039</v>
      </c>
      <c r="G11" s="50">
        <f t="shared" si="1"/>
        <v>10160</v>
      </c>
      <c r="H11" s="50">
        <f t="shared" si="1"/>
        <v>11733</v>
      </c>
      <c r="I11" s="50">
        <f t="shared" si="1"/>
        <v>10462.5</v>
      </c>
      <c r="J11" s="50">
        <f t="shared" si="1"/>
        <v>11012.5</v>
      </c>
      <c r="K11" s="50">
        <f t="shared" si="1"/>
        <v>10177.5</v>
      </c>
      <c r="L11" s="50">
        <f t="shared" si="1"/>
        <v>6738.1900000000005</v>
      </c>
      <c r="M11" s="47">
        <f>SUM(M2:M10)</f>
        <v>64999.69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Expenses</vt:lpstr>
      <vt:lpstr>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Marnick Vanlee</dc:creator>
  <cp:lastModifiedBy>Marnick Vanlee</cp:lastModifiedBy>
  <dcterms:created xsi:type="dcterms:W3CDTF">2020-09-15T14:22:17Z</dcterms:created>
  <dcterms:modified xsi:type="dcterms:W3CDTF">2021-12-23T14:51:18Z</dcterms:modified>
</cp:coreProperties>
</file>